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ython_code\data_explore\20220407_plasmid_copy_number\"/>
    </mc:Choice>
  </mc:AlternateContent>
  <xr:revisionPtr revIDLastSave="0" documentId="13_ncr:1_{C5D4B9B2-1DED-4772-966B-0FA379251F5A}" xr6:coauthVersionLast="47" xr6:coauthVersionMax="47" xr10:uidLastSave="{00000000-0000-0000-0000-000000000000}"/>
  <bookViews>
    <workbookView xWindow="14016" yWindow="648" windowWidth="21648" windowHeight="14700" activeTab="4" xr2:uid="{6A1F2CDD-E29B-47EF-BA0D-42F6DF1B7FD9}"/>
  </bookViews>
  <sheets>
    <sheet name="plates_layout" sheetId="1" r:id="rId1"/>
    <sheet name="dxs" sheetId="2" r:id="rId2"/>
    <sheet name="ColE1" sheetId="3" r:id="rId3"/>
    <sheet name="dxs_all" sheetId="5" r:id="rId4"/>
    <sheet name="ColE1_all" sheetId="6" r:id="rId5"/>
  </sheets>
  <definedNames>
    <definedName name="_xlnm._FilterDatabase" localSheetId="2" hidden="1">ColE1!$A$1:$I$149</definedName>
    <definedName name="_xlnm._FilterDatabase" localSheetId="1" hidden="1">dxs!$A$1:$I$149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3" i="3" l="1"/>
  <c r="H4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37" i="3"/>
  <c r="H38" i="3"/>
  <c r="H39" i="3"/>
  <c r="H40" i="3"/>
  <c r="H41" i="3"/>
  <c r="H42" i="3"/>
  <c r="H43" i="3"/>
  <c r="H44" i="3"/>
  <c r="H45" i="3"/>
  <c r="H46" i="3"/>
  <c r="H47" i="3"/>
  <c r="H48" i="3"/>
  <c r="H49" i="3"/>
  <c r="H50" i="3"/>
  <c r="H51" i="3"/>
  <c r="H52" i="3"/>
  <c r="H53" i="3"/>
  <c r="H54" i="3"/>
  <c r="H55" i="3"/>
  <c r="H56" i="3"/>
  <c r="H57" i="3"/>
  <c r="H58" i="3"/>
  <c r="H59" i="3"/>
  <c r="H60" i="3"/>
  <c r="H61" i="3"/>
  <c r="H62" i="3"/>
  <c r="H63" i="3"/>
  <c r="H64" i="3"/>
  <c r="H65" i="3"/>
  <c r="H66" i="3"/>
  <c r="H67" i="3"/>
  <c r="H68" i="3"/>
  <c r="H69" i="3"/>
  <c r="H70" i="3"/>
  <c r="H71" i="3"/>
  <c r="H72" i="3"/>
  <c r="H73" i="3"/>
  <c r="H74" i="3"/>
  <c r="H75" i="3"/>
  <c r="H76" i="3"/>
  <c r="H77" i="3"/>
  <c r="H78" i="3"/>
  <c r="H79" i="3"/>
  <c r="H80" i="3"/>
  <c r="H81" i="3"/>
  <c r="H82" i="3"/>
  <c r="H83" i="3"/>
  <c r="H84" i="3"/>
  <c r="H85" i="3"/>
  <c r="H86" i="3"/>
  <c r="H87" i="3"/>
  <c r="H88" i="3"/>
  <c r="H89" i="3"/>
  <c r="H90" i="3"/>
  <c r="H91" i="3"/>
  <c r="H92" i="3"/>
  <c r="H93" i="3"/>
  <c r="H94" i="3"/>
  <c r="H95" i="3"/>
  <c r="H96" i="3"/>
  <c r="H97" i="3"/>
  <c r="H98" i="3"/>
  <c r="H99" i="3"/>
  <c r="H100" i="3"/>
  <c r="H101" i="3"/>
  <c r="H102" i="3"/>
  <c r="H103" i="3"/>
  <c r="H104" i="3"/>
  <c r="H105" i="3"/>
  <c r="H106" i="3"/>
  <c r="H107" i="3"/>
  <c r="H108" i="3"/>
  <c r="H109" i="3"/>
  <c r="H110" i="3"/>
  <c r="H111" i="3"/>
  <c r="H112" i="3"/>
  <c r="H113" i="3"/>
  <c r="H114" i="3"/>
  <c r="H115" i="3"/>
  <c r="H116" i="3"/>
  <c r="H117" i="3"/>
  <c r="H118" i="3"/>
  <c r="H119" i="3"/>
  <c r="H120" i="3"/>
  <c r="H121" i="3"/>
  <c r="H122" i="3"/>
  <c r="H123" i="3"/>
  <c r="H124" i="3"/>
  <c r="H125" i="3"/>
  <c r="H126" i="3"/>
  <c r="H127" i="3"/>
  <c r="H128" i="3"/>
  <c r="H129" i="3"/>
  <c r="H130" i="3"/>
  <c r="H131" i="3"/>
  <c r="H132" i="3"/>
  <c r="H133" i="3"/>
  <c r="H134" i="3"/>
  <c r="H135" i="3"/>
  <c r="H136" i="3"/>
  <c r="H137" i="3"/>
  <c r="H138" i="3"/>
  <c r="H3" i="2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69" i="2"/>
  <c r="H70" i="2"/>
  <c r="H71" i="2"/>
  <c r="H72" i="2"/>
  <c r="H73" i="2"/>
  <c r="H74" i="2"/>
  <c r="H75" i="2"/>
  <c r="H76" i="2"/>
  <c r="H77" i="2"/>
  <c r="H78" i="2"/>
  <c r="H79" i="2"/>
  <c r="H80" i="2"/>
  <c r="H81" i="2"/>
  <c r="H82" i="2"/>
  <c r="H83" i="2"/>
  <c r="H84" i="2"/>
  <c r="H85" i="2"/>
  <c r="H86" i="2"/>
  <c r="H87" i="2"/>
  <c r="H88" i="2"/>
  <c r="H89" i="2"/>
  <c r="H90" i="2"/>
  <c r="H91" i="2"/>
  <c r="H92" i="2"/>
  <c r="H93" i="2"/>
  <c r="H94" i="2"/>
  <c r="H95" i="2"/>
  <c r="H96" i="2"/>
  <c r="H97" i="2"/>
  <c r="H98" i="2"/>
  <c r="H99" i="2"/>
  <c r="H100" i="2"/>
  <c r="H101" i="2"/>
  <c r="H102" i="2"/>
  <c r="H103" i="2"/>
  <c r="H104" i="2"/>
  <c r="H105" i="2"/>
  <c r="H106" i="2"/>
  <c r="H107" i="2"/>
  <c r="H108" i="2"/>
  <c r="H109" i="2"/>
  <c r="H110" i="2"/>
  <c r="H111" i="2"/>
  <c r="H112" i="2"/>
  <c r="H113" i="2"/>
  <c r="H114" i="2"/>
  <c r="H115" i="2"/>
  <c r="H116" i="2"/>
  <c r="H117" i="2"/>
  <c r="H118" i="2"/>
  <c r="H119" i="2"/>
  <c r="H120" i="2"/>
  <c r="H121" i="2"/>
  <c r="H122" i="2"/>
  <c r="H123" i="2"/>
  <c r="H124" i="2"/>
  <c r="H125" i="2"/>
  <c r="H126" i="2"/>
  <c r="H127" i="2"/>
  <c r="H128" i="2"/>
  <c r="H129" i="2"/>
  <c r="H130" i="2"/>
  <c r="H131" i="2"/>
  <c r="H132" i="2"/>
  <c r="H133" i="2"/>
  <c r="H134" i="2"/>
  <c r="H135" i="2"/>
  <c r="H136" i="2"/>
  <c r="H2" i="3"/>
  <c r="H2" i="2"/>
  <c r="M37" i="1" l="1"/>
  <c r="R38" i="1" s="1"/>
  <c r="R39" i="1"/>
  <c r="R37" i="1"/>
</calcChain>
</file>

<file path=xl/sharedStrings.xml><?xml version="1.0" encoding="utf-8"?>
<sst xmlns="http://schemas.openxmlformats.org/spreadsheetml/2006/main" count="3039" uniqueCount="199">
  <si>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</si>
  <si>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</si>
  <si>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</si>
  <si>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</si>
  <si>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E</t>
    <phoneticPr fontId="1" type="noConversion"/>
  </si>
  <si>
    <t>F</t>
    <phoneticPr fontId="1" type="noConversion"/>
  </si>
  <si>
    <t>G</t>
    <phoneticPr fontId="1" type="noConversion"/>
  </si>
  <si>
    <t>H</t>
    <phoneticPr fontId="1" type="noConversion"/>
  </si>
  <si>
    <t>RDM Gluc.</t>
    <phoneticPr fontId="1" type="noConversion"/>
  </si>
  <si>
    <t>RDM Gly</t>
    <phoneticPr fontId="1" type="noConversion"/>
  </si>
  <si>
    <t>MOPS Gluc.</t>
    <phoneticPr fontId="1" type="noConversion"/>
  </si>
  <si>
    <t>MOPS CAA Glyc.</t>
    <phoneticPr fontId="1" type="noConversion"/>
  </si>
  <si>
    <t>MOPS Glyc.</t>
    <phoneticPr fontId="1" type="noConversion"/>
  </si>
  <si>
    <t>MOPS Acetate</t>
    <phoneticPr fontId="1" type="noConversion"/>
  </si>
  <si>
    <t>MOPS Glu Gluc.</t>
    <phoneticPr fontId="1" type="noConversion"/>
  </si>
  <si>
    <t>NH3.23</t>
    <phoneticPr fontId="1" type="noConversion"/>
  </si>
  <si>
    <t>NH3.24</t>
    <phoneticPr fontId="1" type="noConversion"/>
  </si>
  <si>
    <t>1_1</t>
    <phoneticPr fontId="1" type="noConversion"/>
  </si>
  <si>
    <t>1_2</t>
  </si>
  <si>
    <t>2_1</t>
    <phoneticPr fontId="1" type="noConversion"/>
  </si>
  <si>
    <t>3_1</t>
  </si>
  <si>
    <t>4_1</t>
  </si>
  <si>
    <t>5_1</t>
  </si>
  <si>
    <t>6_1</t>
  </si>
  <si>
    <t>7_1</t>
  </si>
  <si>
    <t>3_1</t>
    <phoneticPr fontId="1" type="noConversion"/>
  </si>
  <si>
    <t>4_1</t>
    <phoneticPr fontId="1" type="noConversion"/>
  </si>
  <si>
    <t>5_1</t>
    <phoneticPr fontId="1" type="noConversion"/>
  </si>
  <si>
    <t>6_1</t>
    <phoneticPr fontId="1" type="noConversion"/>
  </si>
  <si>
    <t>7_1</t>
    <phoneticPr fontId="1" type="noConversion"/>
  </si>
  <si>
    <t>2_2</t>
  </si>
  <si>
    <t>3_2</t>
  </si>
  <si>
    <t>4_2</t>
  </si>
  <si>
    <t>5_2</t>
  </si>
  <si>
    <t>6_2</t>
  </si>
  <si>
    <t>7_2</t>
  </si>
  <si>
    <t>MIX</t>
    <phoneticPr fontId="1" type="noConversion"/>
  </si>
  <si>
    <t>Primer</t>
    <phoneticPr fontId="1" type="noConversion"/>
  </si>
  <si>
    <t>ddH2O</t>
    <phoneticPr fontId="1" type="noConversion"/>
  </si>
  <si>
    <t>Well</t>
  </si>
  <si>
    <t>Sample name</t>
  </si>
  <si>
    <t>Sample type</t>
  </si>
  <si>
    <t>Dye</t>
  </si>
  <si>
    <t>Gene</t>
  </si>
  <si>
    <t>Ct</t>
  </si>
  <si>
    <t>Mean Ct</t>
  </si>
  <si>
    <t>A1</t>
  </si>
  <si>
    <t>Std1</t>
  </si>
  <si>
    <t>Standard</t>
  </si>
  <si>
    <t>FAM</t>
  </si>
  <si>
    <t>dxs</t>
  </si>
  <si>
    <t>A2</t>
  </si>
  <si>
    <t>A3</t>
  </si>
  <si>
    <t>A4</t>
  </si>
  <si>
    <t>1_1_1</t>
  </si>
  <si>
    <t>Unknown</t>
  </si>
  <si>
    <t>A5</t>
  </si>
  <si>
    <t>A6</t>
  </si>
  <si>
    <t>A7</t>
  </si>
  <si>
    <t>1_1_2</t>
  </si>
  <si>
    <t>A8</t>
  </si>
  <si>
    <t>A9</t>
  </si>
  <si>
    <t>A10</t>
  </si>
  <si>
    <t>1_1_3</t>
  </si>
  <si>
    <t>A11</t>
  </si>
  <si>
    <t>A12</t>
  </si>
  <si>
    <t>B1</t>
  </si>
  <si>
    <t>Std2</t>
  </si>
  <si>
    <t>B2</t>
  </si>
  <si>
    <t>B3</t>
  </si>
  <si>
    <t>B4</t>
  </si>
  <si>
    <t>2_1_1</t>
  </si>
  <si>
    <t>B5</t>
  </si>
  <si>
    <t>B6</t>
  </si>
  <si>
    <t>B7</t>
  </si>
  <si>
    <t>2_1_2</t>
  </si>
  <si>
    <t>B8</t>
  </si>
  <si>
    <t>B9</t>
  </si>
  <si>
    <t>B10</t>
  </si>
  <si>
    <t>2_1_3</t>
  </si>
  <si>
    <t>B11</t>
  </si>
  <si>
    <t>B12</t>
  </si>
  <si>
    <t>C1</t>
  </si>
  <si>
    <t>Std3</t>
  </si>
  <si>
    <t>C2</t>
  </si>
  <si>
    <t>C3</t>
  </si>
  <si>
    <t>C4</t>
  </si>
  <si>
    <t>3_1_1</t>
  </si>
  <si>
    <t>C5</t>
  </si>
  <si>
    <t>C6</t>
  </si>
  <si>
    <t>C7</t>
  </si>
  <si>
    <t>3_1_2</t>
  </si>
  <si>
    <t>C8</t>
  </si>
  <si>
    <t>C9</t>
  </si>
  <si>
    <t>C10</t>
  </si>
  <si>
    <t>3_1_3</t>
  </si>
  <si>
    <t>C11</t>
  </si>
  <si>
    <t>C12</t>
  </si>
  <si>
    <t>D1</t>
  </si>
  <si>
    <t>Std4</t>
  </si>
  <si>
    <t>D2</t>
  </si>
  <si>
    <t>D3</t>
  </si>
  <si>
    <t>D4</t>
  </si>
  <si>
    <t>4_1_1</t>
  </si>
  <si>
    <t>D5</t>
  </si>
  <si>
    <t>D6</t>
  </si>
  <si>
    <t>D7</t>
  </si>
  <si>
    <t>D8</t>
  </si>
  <si>
    <t>D9</t>
  </si>
  <si>
    <t>D10</t>
  </si>
  <si>
    <t>4_1_3</t>
  </si>
  <si>
    <t>D11</t>
  </si>
  <si>
    <t>D12</t>
  </si>
  <si>
    <t>E1</t>
  </si>
  <si>
    <t>Std5</t>
  </si>
  <si>
    <t>E2</t>
  </si>
  <si>
    <t>E3</t>
  </si>
  <si>
    <t>E4</t>
  </si>
  <si>
    <t>5_1_1</t>
  </si>
  <si>
    <t>E5</t>
  </si>
  <si>
    <t>E6</t>
  </si>
  <si>
    <t>E7</t>
  </si>
  <si>
    <t>5_1_2</t>
  </si>
  <si>
    <t>E8</t>
  </si>
  <si>
    <t>E9</t>
  </si>
  <si>
    <t>E10</t>
  </si>
  <si>
    <t>5_1_3</t>
  </si>
  <si>
    <t>E11</t>
  </si>
  <si>
    <t>E12</t>
  </si>
  <si>
    <t>F1</t>
  </si>
  <si>
    <t>Std6</t>
  </si>
  <si>
    <t>F2</t>
  </si>
  <si>
    <t>F3</t>
  </si>
  <si>
    <t>F4</t>
  </si>
  <si>
    <t>6_1_1</t>
  </si>
  <si>
    <t>F5</t>
  </si>
  <si>
    <t>F6</t>
  </si>
  <si>
    <t>F7</t>
  </si>
  <si>
    <t>6_1_2</t>
  </si>
  <si>
    <t>F8</t>
  </si>
  <si>
    <t>F9</t>
  </si>
  <si>
    <t>F10</t>
  </si>
  <si>
    <t>6_1_3</t>
  </si>
  <si>
    <t>F11</t>
  </si>
  <si>
    <t>F12</t>
  </si>
  <si>
    <t>G1</t>
  </si>
  <si>
    <t>Std7</t>
  </si>
  <si>
    <t>G2</t>
  </si>
  <si>
    <t>G3</t>
  </si>
  <si>
    <t>G4</t>
  </si>
  <si>
    <t>7_1_1</t>
  </si>
  <si>
    <t>G5</t>
  </si>
  <si>
    <t>G6</t>
  </si>
  <si>
    <t>G7</t>
  </si>
  <si>
    <t>7_1_2</t>
  </si>
  <si>
    <t>G8</t>
  </si>
  <si>
    <t>G9</t>
  </si>
  <si>
    <t>G10</t>
  </si>
  <si>
    <t>7_1_3</t>
  </si>
  <si>
    <t>G11</t>
  </si>
  <si>
    <t>G12</t>
  </si>
  <si>
    <t>H1</t>
  </si>
  <si>
    <t>Std8</t>
  </si>
  <si>
    <t>H2</t>
  </si>
  <si>
    <t>H3</t>
  </si>
  <si>
    <t>H4</t>
  </si>
  <si>
    <t>4_1_2</t>
  </si>
  <si>
    <t>H5</t>
  </si>
  <si>
    <t>H6</t>
  </si>
  <si>
    <t>Plate 1</t>
    <phoneticPr fontId="1" type="noConversion"/>
  </si>
  <si>
    <t>Plate 2</t>
    <phoneticPr fontId="1" type="noConversion"/>
  </si>
  <si>
    <t>Conc.</t>
    <phoneticPr fontId="1" type="noConversion"/>
  </si>
  <si>
    <t>1_2_1</t>
  </si>
  <si>
    <t>1_2_2</t>
  </si>
  <si>
    <t>1_2_3</t>
  </si>
  <si>
    <t>2_2_1</t>
  </si>
  <si>
    <t>2_2_2</t>
  </si>
  <si>
    <t>2_2_3</t>
  </si>
  <si>
    <t>3_2_1</t>
  </si>
  <si>
    <t>3_2_2</t>
  </si>
  <si>
    <t>3_2_3</t>
  </si>
  <si>
    <t>4_2_1</t>
  </si>
  <si>
    <t>4_2_2</t>
  </si>
  <si>
    <t>4_2_3</t>
  </si>
  <si>
    <t>5_2_1</t>
  </si>
  <si>
    <t>5_2_2</t>
  </si>
  <si>
    <t>5_2_3</t>
  </si>
  <si>
    <t>6_2_1</t>
  </si>
  <si>
    <t>6_2_2</t>
  </si>
  <si>
    <t>6_2_3</t>
  </si>
  <si>
    <t>7_2_1</t>
  </si>
  <si>
    <t>7_2_2</t>
  </si>
  <si>
    <t>7_2_3</t>
  </si>
  <si>
    <t>ColE1-2</t>
  </si>
  <si>
    <t>H7</t>
  </si>
  <si>
    <t>H8</t>
  </si>
  <si>
    <t>H9</t>
  </si>
  <si>
    <t>No Ct</t>
  </si>
  <si>
    <t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</si>
</sst>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1"/>
      <color theme="2"/>
      <name val="等线"/>
      <family val="2"/>
      <charset val="134"/>
      <scheme val="minor"/>
    </font>
    <font>
      <b/>
      <sz val="8"/>
      <name val="Tahoma"/>
      <family val="2"/>
    </font>
    <font>
      <sz val="8"/>
      <name val="Tahoma"/>
      <family val="2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3" fillId="0" borderId="0">
      <alignment vertical="center"/>
    </xf>
  </cellStyleXfs>
  <cellXfs count="51">
    <xf numFmtId="0" fontId="0" fillId="0" borderId="0" xfId="0">
      <alignment vertical="center"/>
    </xf>
    <xf numFmtId="0" fontId="0" fillId="0" borderId="1" xfId="0" applyBorder="1">
      <alignment vertical="center"/>
    </xf>
    <xf numFmtId="0" fontId="2" fillId="2" borderId="1" xfId="0" applyFont="1" applyFill="1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2" xfId="0" applyFill="1" applyBorder="1">
      <alignment vertical="center"/>
    </xf>
    <xf numFmtId="0" fontId="0" fillId="0" borderId="3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0" fillId="0" borderId="7" xfId="0" applyFill="1" applyBorder="1">
      <alignment vertical="center"/>
    </xf>
    <xf numFmtId="0" fontId="0" fillId="0" borderId="8" xfId="0" applyBorder="1">
      <alignment vertical="center"/>
    </xf>
    <xf numFmtId="0" fontId="2" fillId="2" borderId="9" xfId="0" applyFont="1" applyFill="1" applyBorder="1">
      <alignment vertical="center"/>
    </xf>
    <xf numFmtId="0" fontId="0" fillId="4" borderId="10" xfId="0" applyFill="1" applyBorder="1">
      <alignment vertical="center"/>
    </xf>
    <xf numFmtId="0" fontId="0" fillId="4" borderId="11" xfId="0" applyFill="1" applyBorder="1">
      <alignment vertical="center"/>
    </xf>
    <xf numFmtId="0" fontId="2" fillId="2" borderId="4" xfId="0" applyFont="1" applyFill="1" applyBorder="1">
      <alignment vertical="center"/>
    </xf>
    <xf numFmtId="0" fontId="2" fillId="2" borderId="12" xfId="0" applyFont="1" applyFill="1" applyBorder="1">
      <alignment vertical="center"/>
    </xf>
    <xf numFmtId="0" fontId="0" fillId="0" borderId="1" xfId="0" applyFill="1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0" fillId="0" borderId="17" xfId="0" applyBorder="1">
      <alignment vertical="center"/>
    </xf>
    <xf numFmtId="0" fontId="0" fillId="0" borderId="17" xfId="0" applyFill="1" applyBorder="1">
      <alignment vertical="center"/>
    </xf>
    <xf numFmtId="0" fontId="0" fillId="0" borderId="18" xfId="0" applyBorder="1">
      <alignment vertical="center"/>
    </xf>
    <xf numFmtId="0" fontId="2" fillId="3" borderId="9" xfId="0" applyFont="1" applyFill="1" applyBorder="1">
      <alignment vertical="center"/>
    </xf>
    <xf numFmtId="0" fontId="0" fillId="0" borderId="9" xfId="0" applyBorder="1">
      <alignment vertical="center"/>
    </xf>
    <xf numFmtId="0" fontId="0" fillId="0" borderId="19" xfId="0" applyBorder="1">
      <alignment vertical="center"/>
    </xf>
    <xf numFmtId="0" fontId="4" fillId="0" borderId="0" xfId="1" applyFont="1" applyProtection="1">
      <alignment vertical="center"/>
      <protection locked="0"/>
    </xf>
    <xf numFmtId="0" fontId="3" fillId="0" borderId="0" xfId="1" applyFill="1" applyProtection="1">
      <alignment vertical="center"/>
      <protection locked="0"/>
    </xf>
    <xf numFmtId="11" fontId="0" fillId="0" borderId="0" xfId="0" applyNumberFormat="1">
      <alignment vertical="center"/>
    </xf>
    <xf numFmtId="0" fontId="4" fillId="0" borderId="0" xfId="1" applyFont="1" applyProtection="1">
      <alignment vertical="center"/>
      <protection locked="0"/>
    </xf>
    <xf numFmtId="0" fontId="3" fillId="0" borderId="0" xfId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0" fillId="0" borderId="0" xfId="0" applyProtection="1">
      <alignment vertical="center"/>
      <protection locked="0"/>
    </xf>
    <xf numFmtId="0" fontId="3" fillId="0" borderId="0" xfId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4" fillId="0" borderId="0" xfId="0" applyFont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3" fillId="0" borderId="0" xfId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3" fillId="0" borderId="0" xfId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  <xf numFmtId="0" fontId="4" fillId="0" borderId="0" xfId="1" applyFont="1" applyProtection="1">
      <alignment vertical="center"/>
      <protection locked="0"/>
    </xf>
  </cellXfs>
  <cellStyles count="2">
    <cellStyle name="Normal" xfId="0" builtinId="0"/>
    <cellStyle name="Normal 2" xfId="1" xr:uid="{AC34E07B-EBC3-417D-8BE7-C5F903A01461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96906</xdr:colOff>
      <xdr:row>12</xdr:row>
      <xdr:rowOff>34787</xdr:rowOff>
    </xdr:from>
    <xdr:to>
      <xdr:col>7</xdr:col>
      <xdr:colOff>7959</xdr:colOff>
      <xdr:row>21</xdr:row>
      <xdr:rowOff>111816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7AA695-2999-4DC3-B9EA-7F7A59032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6106" y="2102126"/>
          <a:ext cx="2959053" cy="16275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76A1B-29B8-4957-9B2D-934799707D00}">
  <sheetPr>
    <pageSetUpPr fitToPage="1"/>
  </sheetPr>
  <dimension ref="J13:Z39"/>
  <sheetViews>
    <sheetView topLeftCell="B6" zoomScale="115" zoomScaleNormal="115" workbookViewId="0">
      <selection activeCell="K35" sqref="K35"/>
    </sheetView>
  </sheetViews>
  <sheetFormatPr defaultRowHeight="13.8" x14ac:dyDescent="0.25"/>
  <cols>
    <col min="9" max="9" width="15.109375" customWidth="1"/>
    <col min="10" max="10" width="2.44140625" customWidth="1"/>
    <col min="11" max="11" width="17" customWidth="1"/>
  </cols>
  <sheetData>
    <row r="13" spans="10:26" x14ac:dyDescent="0.25">
      <c r="N13" t="s">
        <v>169</v>
      </c>
    </row>
    <row r="14" spans="10:26" x14ac:dyDescent="0.25">
      <c r="L14" t="s">
        <v>15</v>
      </c>
      <c r="M14" t="s">
        <v>16</v>
      </c>
      <c r="N14" s="1"/>
      <c r="O14" s="1">
        <v>1</v>
      </c>
      <c r="P14" s="1">
        <v>2</v>
      </c>
      <c r="Q14" s="1">
        <v>3</v>
      </c>
      <c r="R14" s="1">
        <v>4</v>
      </c>
      <c r="S14" s="1">
        <v>5</v>
      </c>
      <c r="T14" s="1">
        <v>6</v>
      </c>
      <c r="U14" s="1">
        <v>7</v>
      </c>
      <c r="V14" s="1">
        <v>8</v>
      </c>
      <c r="W14" s="1">
        <v>9</v>
      </c>
      <c r="X14" s="1">
        <v>10</v>
      </c>
      <c r="Y14" s="1">
        <v>11</v>
      </c>
      <c r="Z14" s="1">
        <v>12</v>
      </c>
    </row>
    <row r="15" spans="10:26" x14ac:dyDescent="0.25">
      <c r="J15">
        <v>1</v>
      </c>
      <c r="K15" t="s">
        <v>8</v>
      </c>
      <c r="L15" t="s">
        <v>17</v>
      </c>
      <c r="M15" t="s">
        <v>18</v>
      </c>
      <c r="N15" s="1" t="s">
        <v>0</v>
      </c>
      <c r="O15" s="15"/>
      <c r="P15" s="2"/>
      <c r="Q15" s="2"/>
      <c r="R15" s="3" t="s">
        <v>17</v>
      </c>
      <c r="S15" s="4" t="s">
        <v>17</v>
      </c>
      <c r="T15" s="4" t="s">
        <v>17</v>
      </c>
      <c r="U15" s="4" t="s">
        <v>17</v>
      </c>
      <c r="V15" s="4" t="s">
        <v>17</v>
      </c>
      <c r="W15" s="4" t="s">
        <v>17</v>
      </c>
      <c r="X15" s="4" t="s">
        <v>17</v>
      </c>
      <c r="Y15" s="4" t="s">
        <v>17</v>
      </c>
      <c r="Z15" s="9" t="s">
        <v>17</v>
      </c>
    </row>
    <row r="16" spans="10:26" x14ac:dyDescent="0.25">
      <c r="J16">
        <v>2</v>
      </c>
      <c r="K16" t="s">
        <v>9</v>
      </c>
      <c r="L16" t="s">
        <v>19</v>
      </c>
      <c r="M16" t="s">
        <v>30</v>
      </c>
      <c r="N16" s="1" t="s">
        <v>1</v>
      </c>
      <c r="O16" s="15"/>
      <c r="P16" s="2"/>
      <c r="Q16" s="2"/>
      <c r="R16" s="3" t="s">
        <v>19</v>
      </c>
      <c r="S16" s="4" t="s">
        <v>19</v>
      </c>
      <c r="T16" s="4" t="s">
        <v>19</v>
      </c>
      <c r="U16" s="4" t="s">
        <v>19</v>
      </c>
      <c r="V16" s="4" t="s">
        <v>19</v>
      </c>
      <c r="W16" s="4" t="s">
        <v>19</v>
      </c>
      <c r="X16" s="4" t="s">
        <v>19</v>
      </c>
      <c r="Y16" s="4" t="s">
        <v>19</v>
      </c>
      <c r="Z16" s="9" t="s">
        <v>19</v>
      </c>
    </row>
    <row r="17" spans="10:26" x14ac:dyDescent="0.25">
      <c r="J17">
        <v>3</v>
      </c>
      <c r="K17" t="s">
        <v>11</v>
      </c>
      <c r="L17" t="s">
        <v>25</v>
      </c>
      <c r="M17" t="s">
        <v>31</v>
      </c>
      <c r="N17" s="1" t="s">
        <v>2</v>
      </c>
      <c r="O17" s="15"/>
      <c r="P17" s="2"/>
      <c r="Q17" s="2"/>
      <c r="R17" s="3" t="s">
        <v>20</v>
      </c>
      <c r="S17" s="4" t="s">
        <v>20</v>
      </c>
      <c r="T17" s="4" t="s">
        <v>20</v>
      </c>
      <c r="U17" s="4" t="s">
        <v>20</v>
      </c>
      <c r="V17" s="4" t="s">
        <v>20</v>
      </c>
      <c r="W17" s="4" t="s">
        <v>20</v>
      </c>
      <c r="X17" s="4" t="s">
        <v>20</v>
      </c>
      <c r="Y17" s="4" t="s">
        <v>20</v>
      </c>
      <c r="Z17" s="9" t="s">
        <v>20</v>
      </c>
    </row>
    <row r="18" spans="10:26" x14ac:dyDescent="0.25">
      <c r="J18">
        <v>4</v>
      </c>
      <c r="K18" t="s">
        <v>10</v>
      </c>
      <c r="L18" t="s">
        <v>26</v>
      </c>
      <c r="M18" t="s">
        <v>32</v>
      </c>
      <c r="N18" s="1" t="s">
        <v>3</v>
      </c>
      <c r="O18" s="15"/>
      <c r="P18" s="2"/>
      <c r="Q18" s="2"/>
      <c r="R18" s="5" t="s">
        <v>21</v>
      </c>
      <c r="S18" s="6" t="s">
        <v>21</v>
      </c>
      <c r="T18" s="6" t="s">
        <v>21</v>
      </c>
      <c r="U18" s="6" t="s">
        <v>21</v>
      </c>
      <c r="V18" s="6" t="s">
        <v>21</v>
      </c>
      <c r="W18" s="6" t="s">
        <v>21</v>
      </c>
      <c r="X18" s="6" t="s">
        <v>21</v>
      </c>
      <c r="Y18" s="6" t="s">
        <v>21</v>
      </c>
      <c r="Z18" s="10" t="s">
        <v>21</v>
      </c>
    </row>
    <row r="19" spans="10:26" x14ac:dyDescent="0.25">
      <c r="J19">
        <v>5</v>
      </c>
      <c r="K19" t="s">
        <v>12</v>
      </c>
      <c r="L19" t="s">
        <v>27</v>
      </c>
      <c r="M19" t="s">
        <v>33</v>
      </c>
      <c r="N19" s="1" t="s">
        <v>4</v>
      </c>
      <c r="O19" s="15"/>
      <c r="P19" s="2"/>
      <c r="Q19" s="2"/>
      <c r="R19" s="3" t="s">
        <v>22</v>
      </c>
      <c r="S19" s="4" t="s">
        <v>22</v>
      </c>
      <c r="T19" s="4" t="s">
        <v>22</v>
      </c>
      <c r="U19" s="4" t="s">
        <v>22</v>
      </c>
      <c r="V19" s="4" t="s">
        <v>22</v>
      </c>
      <c r="W19" s="4" t="s">
        <v>22</v>
      </c>
      <c r="X19" s="4" t="s">
        <v>22</v>
      </c>
      <c r="Y19" s="4" t="s">
        <v>22</v>
      </c>
      <c r="Z19" s="9" t="s">
        <v>22</v>
      </c>
    </row>
    <row r="20" spans="10:26" x14ac:dyDescent="0.25">
      <c r="J20">
        <v>6</v>
      </c>
      <c r="K20" t="s">
        <v>13</v>
      </c>
      <c r="L20" t="s">
        <v>28</v>
      </c>
      <c r="M20" t="s">
        <v>34</v>
      </c>
      <c r="N20" s="1" t="s">
        <v>5</v>
      </c>
      <c r="O20" s="15"/>
      <c r="P20" s="2"/>
      <c r="Q20" s="2"/>
      <c r="R20" s="7" t="s">
        <v>23</v>
      </c>
      <c r="S20" s="8" t="s">
        <v>23</v>
      </c>
      <c r="T20" s="8" t="s">
        <v>23</v>
      </c>
      <c r="U20" s="8" t="s">
        <v>23</v>
      </c>
      <c r="V20" s="8" t="s">
        <v>23</v>
      </c>
      <c r="W20" s="8" t="s">
        <v>23</v>
      </c>
      <c r="X20" s="8" t="s">
        <v>23</v>
      </c>
      <c r="Y20" s="8" t="s">
        <v>23</v>
      </c>
      <c r="Z20" s="11" t="s">
        <v>23</v>
      </c>
    </row>
    <row r="21" spans="10:26" x14ac:dyDescent="0.25">
      <c r="J21">
        <v>7</v>
      </c>
      <c r="K21" t="s">
        <v>14</v>
      </c>
      <c r="L21" t="s">
        <v>29</v>
      </c>
      <c r="M21" t="s">
        <v>35</v>
      </c>
      <c r="N21" s="1" t="s">
        <v>6</v>
      </c>
      <c r="O21" s="15"/>
      <c r="P21" s="2"/>
      <c r="Q21" s="2"/>
      <c r="R21" s="7" t="s">
        <v>24</v>
      </c>
      <c r="S21" s="8" t="s">
        <v>24</v>
      </c>
      <c r="T21" s="8" t="s">
        <v>24</v>
      </c>
      <c r="U21" s="8" t="s">
        <v>24</v>
      </c>
      <c r="V21" s="8" t="s">
        <v>24</v>
      </c>
      <c r="W21" s="8" t="s">
        <v>24</v>
      </c>
      <c r="X21" s="8" t="s">
        <v>24</v>
      </c>
      <c r="Y21" s="8" t="s">
        <v>24</v>
      </c>
      <c r="Z21" s="11" t="s">
        <v>24</v>
      </c>
    </row>
    <row r="22" spans="10:26" ht="14.4" thickBot="1" x14ac:dyDescent="0.3">
      <c r="N22" s="1" t="s">
        <v>7</v>
      </c>
      <c r="O22" s="16"/>
      <c r="P22" s="12"/>
      <c r="Q22" s="12"/>
      <c r="R22" s="13"/>
      <c r="S22" s="13"/>
      <c r="T22" s="13"/>
      <c r="U22" s="13"/>
      <c r="V22" s="13"/>
      <c r="W22" s="13"/>
      <c r="X22" s="13"/>
      <c r="Y22" s="13"/>
      <c r="Z22" s="14"/>
    </row>
    <row r="24" spans="10:26" ht="14.4" thickBot="1" x14ac:dyDescent="0.3">
      <c r="N24" t="s">
        <v>170</v>
      </c>
    </row>
    <row r="25" spans="10:26" x14ac:dyDescent="0.25">
      <c r="N25" s="18"/>
      <c r="O25" s="19">
        <v>1</v>
      </c>
      <c r="P25" s="19">
        <v>2</v>
      </c>
      <c r="Q25" s="19">
        <v>3</v>
      </c>
      <c r="R25" s="19">
        <v>4</v>
      </c>
      <c r="S25" s="19">
        <v>5</v>
      </c>
      <c r="T25" s="19">
        <v>6</v>
      </c>
      <c r="U25" s="19">
        <v>7</v>
      </c>
      <c r="V25" s="19">
        <v>8</v>
      </c>
      <c r="W25" s="19">
        <v>9</v>
      </c>
      <c r="X25" s="19">
        <v>10</v>
      </c>
      <c r="Y25" s="19">
        <v>11</v>
      </c>
      <c r="Z25" s="20">
        <v>12</v>
      </c>
    </row>
    <row r="26" spans="10:26" x14ac:dyDescent="0.25">
      <c r="N26" s="21" t="s">
        <v>0</v>
      </c>
      <c r="O26" s="1" t="s">
        <v>18</v>
      </c>
      <c r="P26" s="1" t="s">
        <v>18</v>
      </c>
      <c r="Q26" s="1" t="s">
        <v>18</v>
      </c>
      <c r="R26" s="1" t="s">
        <v>18</v>
      </c>
      <c r="S26" s="1" t="s">
        <v>18</v>
      </c>
      <c r="T26" s="1" t="s">
        <v>18</v>
      </c>
      <c r="U26" s="1" t="s">
        <v>18</v>
      </c>
      <c r="V26" s="1" t="s">
        <v>18</v>
      </c>
      <c r="W26" s="1" t="s">
        <v>18</v>
      </c>
      <c r="X26" s="1"/>
      <c r="Y26" s="1"/>
      <c r="Z26" s="22"/>
    </row>
    <row r="27" spans="10:26" x14ac:dyDescent="0.25">
      <c r="N27" s="21" t="s">
        <v>1</v>
      </c>
      <c r="O27" s="1" t="s">
        <v>30</v>
      </c>
      <c r="P27" s="1" t="s">
        <v>30</v>
      </c>
      <c r="Q27" s="1" t="s">
        <v>30</v>
      </c>
      <c r="R27" s="1" t="s">
        <v>30</v>
      </c>
      <c r="S27" s="1" t="s">
        <v>30</v>
      </c>
      <c r="T27" s="1" t="s">
        <v>30</v>
      </c>
      <c r="U27" s="1" t="s">
        <v>30</v>
      </c>
      <c r="V27" s="1" t="s">
        <v>30</v>
      </c>
      <c r="W27" s="1" t="s">
        <v>30</v>
      </c>
      <c r="X27" s="1"/>
      <c r="Y27" s="1"/>
      <c r="Z27" s="22"/>
    </row>
    <row r="28" spans="10:26" x14ac:dyDescent="0.25">
      <c r="N28" s="21" t="s">
        <v>2</v>
      </c>
      <c r="O28" s="1" t="s">
        <v>31</v>
      </c>
      <c r="P28" s="1" t="s">
        <v>31</v>
      </c>
      <c r="Q28" s="1" t="s">
        <v>31</v>
      </c>
      <c r="R28" s="1" t="s">
        <v>31</v>
      </c>
      <c r="S28" s="1" t="s">
        <v>31</v>
      </c>
      <c r="T28" s="1" t="s">
        <v>31</v>
      </c>
      <c r="U28" s="1" t="s">
        <v>31</v>
      </c>
      <c r="V28" s="1" t="s">
        <v>31</v>
      </c>
      <c r="W28" s="1" t="s">
        <v>31</v>
      </c>
      <c r="X28" s="1"/>
      <c r="Y28" s="1"/>
      <c r="Z28" s="22"/>
    </row>
    <row r="29" spans="10:26" x14ac:dyDescent="0.25">
      <c r="N29" s="21" t="s">
        <v>3</v>
      </c>
      <c r="O29" s="1" t="s">
        <v>32</v>
      </c>
      <c r="P29" s="1" t="s">
        <v>32</v>
      </c>
      <c r="Q29" s="1" t="s">
        <v>32</v>
      </c>
      <c r="R29" s="1" t="s">
        <v>32</v>
      </c>
      <c r="S29" s="1" t="s">
        <v>32</v>
      </c>
      <c r="T29" s="1" t="s">
        <v>32</v>
      </c>
      <c r="U29" s="1" t="s">
        <v>32</v>
      </c>
      <c r="V29" s="1" t="s">
        <v>32</v>
      </c>
      <c r="W29" s="1" t="s">
        <v>32</v>
      </c>
      <c r="X29" s="17"/>
      <c r="Y29" s="17"/>
      <c r="Z29" s="23"/>
    </row>
    <row r="30" spans="10:26" x14ac:dyDescent="0.25">
      <c r="N30" s="21" t="s">
        <v>4</v>
      </c>
      <c r="O30" s="1" t="s">
        <v>33</v>
      </c>
      <c r="P30" s="1" t="s">
        <v>33</v>
      </c>
      <c r="Q30" s="1" t="s">
        <v>33</v>
      </c>
      <c r="R30" s="1" t="s">
        <v>33</v>
      </c>
      <c r="S30" s="1" t="s">
        <v>33</v>
      </c>
      <c r="T30" s="1" t="s">
        <v>33</v>
      </c>
      <c r="U30" s="1" t="s">
        <v>33</v>
      </c>
      <c r="V30" s="1" t="s">
        <v>33</v>
      </c>
      <c r="W30" s="1" t="s">
        <v>33</v>
      </c>
      <c r="X30" s="1"/>
      <c r="Y30" s="1"/>
      <c r="Z30" s="22"/>
    </row>
    <row r="31" spans="10:26" x14ac:dyDescent="0.25">
      <c r="N31" s="21" t="s">
        <v>5</v>
      </c>
      <c r="O31" s="1" t="s">
        <v>34</v>
      </c>
      <c r="P31" s="1" t="s">
        <v>34</v>
      </c>
      <c r="Q31" s="1" t="s">
        <v>34</v>
      </c>
      <c r="R31" s="1" t="s">
        <v>34</v>
      </c>
      <c r="S31" s="1" t="s">
        <v>34</v>
      </c>
      <c r="T31" s="1" t="s">
        <v>34</v>
      </c>
      <c r="U31" s="1" t="s">
        <v>34</v>
      </c>
      <c r="V31" s="1" t="s">
        <v>34</v>
      </c>
      <c r="W31" s="1" t="s">
        <v>34</v>
      </c>
      <c r="X31" s="1"/>
      <c r="Y31" s="1"/>
      <c r="Z31" s="22"/>
    </row>
    <row r="32" spans="10:26" x14ac:dyDescent="0.25">
      <c r="N32" s="21" t="s">
        <v>6</v>
      </c>
      <c r="O32" s="1" t="s">
        <v>35</v>
      </c>
      <c r="P32" s="1" t="s">
        <v>35</v>
      </c>
      <c r="Q32" s="1" t="s">
        <v>35</v>
      </c>
      <c r="R32" s="1" t="s">
        <v>35</v>
      </c>
      <c r="S32" s="1" t="s">
        <v>35</v>
      </c>
      <c r="T32" s="1" t="s">
        <v>35</v>
      </c>
      <c r="U32" s="1" t="s">
        <v>35</v>
      </c>
      <c r="V32" s="1" t="s">
        <v>35</v>
      </c>
      <c r="W32" s="1" t="s">
        <v>35</v>
      </c>
      <c r="X32" s="1"/>
      <c r="Y32" s="1"/>
      <c r="Z32" s="22"/>
    </row>
    <row r="33" spans="13:26" ht="14.4" thickBot="1" x14ac:dyDescent="0.3">
      <c r="N33" s="24" t="s">
        <v>7</v>
      </c>
      <c r="O33" s="25"/>
      <c r="P33" s="25"/>
      <c r="Q33" s="25"/>
      <c r="R33" s="26"/>
      <c r="S33" s="26"/>
      <c r="T33" s="26"/>
      <c r="U33" s="26"/>
      <c r="V33" s="26"/>
      <c r="W33" s="26"/>
      <c r="X33" s="26"/>
      <c r="Y33" s="26"/>
      <c r="Z33" s="27"/>
    </row>
    <row r="37" spans="13:26" x14ac:dyDescent="0.25">
      <c r="M37">
        <f>8*3+7*9*2</f>
        <v>150</v>
      </c>
      <c r="O37" t="s">
        <v>36</v>
      </c>
      <c r="P37">
        <v>11</v>
      </c>
      <c r="R37">
        <f>P37*$M$37*1.05</f>
        <v>1732.5</v>
      </c>
    </row>
    <row r="38" spans="13:26" x14ac:dyDescent="0.25">
      <c r="O38" t="s">
        <v>37</v>
      </c>
      <c r="P38">
        <v>1</v>
      </c>
      <c r="R38">
        <f>P38*$M$37*1.05</f>
        <v>157.5</v>
      </c>
    </row>
    <row r="39" spans="13:26" x14ac:dyDescent="0.25">
      <c r="O39" t="s">
        <v>38</v>
      </c>
      <c r="P39">
        <v>7</v>
      </c>
      <c r="R39">
        <f>P39*$M$37*1.05</f>
        <v>1102.5</v>
      </c>
    </row>
  </sheetData>
  <phoneticPr fontId="1" type="noConversion"/>
  <pageMargins left="0.25" right="0.25" top="0.75" bottom="0.75" header="0.3" footer="0.3"/>
  <pageSetup paperSize="9" scale="58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3F17A8-6D2B-4217-B15F-3FBE263BE66B}">
  <dimension ref="A1:AJ153"/>
  <sheetViews>
    <sheetView topLeftCell="A7" workbookViewId="0">
      <selection activeCell="B26" sqref="B26:H34"/>
    </sheetView>
  </sheetViews>
  <sheetFormatPr defaultRowHeight="13.8" x14ac:dyDescent="0.25"/>
  <cols>
    <col min="6" max="6" width="11.109375" customWidth="1"/>
    <col min="7" max="7" width="10.88671875" customWidth="1"/>
    <col min="8" max="8" width="13.109375" bestFit="1" customWidth="1"/>
  </cols>
  <sheetData>
    <row r="1" spans="1:8" x14ac:dyDescent="0.25">
      <c r="A1" s="39" t="s">
        <v>39</v>
      </c>
      <c r="B1" s="39" t="s">
        <v>40</v>
      </c>
      <c r="C1" s="39" t="s">
        <v>41</v>
      </c>
      <c r="D1" s="39" t="s">
        <v>42</v>
      </c>
      <c r="E1" s="39" t="s">
        <v>43</v>
      </c>
      <c r="F1" s="39" t="s">
        <v>44</v>
      </c>
      <c r="G1" s="39" t="s">
        <v>45</v>
      </c>
      <c r="H1" s="29" t="s">
        <v>171</v>
      </c>
    </row>
    <row r="2" spans="1:8" x14ac:dyDescent="0.25">
      <c r="A2" s="40" t="s">
        <v>46</v>
      </c>
      <c r="B2" s="40" t="s">
        <v>47</v>
      </c>
      <c r="C2" s="40" t="s">
        <v>48</v>
      </c>
      <c r="D2" s="40" t="s">
        <v>49</v>
      </c>
      <c r="E2" s="40" t="s">
        <v>50</v>
      </c>
      <c r="F2" s="40">
        <v>8.0570911110000001</v>
      </c>
      <c r="G2" s="40">
        <v>8.0716213519999993</v>
      </c>
      <c r="H2">
        <f>10^((F2-8.394)/-3.42)</f>
        <v>1.2546175868497353</v>
      </c>
    </row>
    <row r="3" spans="1:8" x14ac:dyDescent="0.25">
      <c r="A3" s="40" t="s">
        <v>51</v>
      </c>
      <c r="B3" s="40" t="s">
        <v>47</v>
      </c>
      <c r="C3" s="40" t="s">
        <v>48</v>
      </c>
      <c r="D3" s="40" t="s">
        <v>49</v>
      </c>
      <c r="E3" s="40" t="s">
        <v>50</v>
      </c>
      <c r="F3" s="40">
        <v>8.1127196119999994</v>
      </c>
      <c r="G3" s="40">
        <v>8.0716213519999993</v>
      </c>
      <c r="H3">
        <f t="shared" ref="H3:H66" si="0">10^((F3-8.394)/-3.42)</f>
        <v>1.2084974197451441</v>
      </c>
    </row>
    <row r="4" spans="1:8" x14ac:dyDescent="0.25">
      <c r="A4" s="40" t="s">
        <v>52</v>
      </c>
      <c r="B4" s="40" t="s">
        <v>47</v>
      </c>
      <c r="C4" s="40" t="s">
        <v>48</v>
      </c>
      <c r="D4" s="40" t="s">
        <v>49</v>
      </c>
      <c r="E4" s="40" t="s">
        <v>50</v>
      </c>
      <c r="F4" s="40">
        <v>8.0450533330000003</v>
      </c>
      <c r="G4" s="40">
        <v>8.0716213519999993</v>
      </c>
      <c r="H4">
        <f t="shared" si="0"/>
        <v>1.2648271787142911</v>
      </c>
    </row>
    <row r="5" spans="1:8" x14ac:dyDescent="0.25">
      <c r="A5" s="40" t="s">
        <v>53</v>
      </c>
      <c r="B5" s="40" t="s">
        <v>54</v>
      </c>
      <c r="C5" s="40" t="s">
        <v>55</v>
      </c>
      <c r="D5" s="40" t="s">
        <v>49</v>
      </c>
      <c r="E5" s="40" t="s">
        <v>50</v>
      </c>
      <c r="F5" s="40">
        <v>16.903569599000001</v>
      </c>
      <c r="G5" s="40">
        <v>16.924372072000001</v>
      </c>
      <c r="H5">
        <f t="shared" si="0"/>
        <v>3.2495390080126141E-3</v>
      </c>
    </row>
    <row r="6" spans="1:8" x14ac:dyDescent="0.25">
      <c r="A6" s="40" t="s">
        <v>57</v>
      </c>
      <c r="B6" s="40" t="s">
        <v>54</v>
      </c>
      <c r="C6" s="40" t="s">
        <v>55</v>
      </c>
      <c r="D6" s="40" t="s">
        <v>49</v>
      </c>
      <c r="E6" s="40" t="s">
        <v>50</v>
      </c>
      <c r="F6" s="40">
        <v>16.945174546000001</v>
      </c>
      <c r="G6" s="40">
        <v>16.924372072000001</v>
      </c>
      <c r="H6">
        <f t="shared" si="0"/>
        <v>3.1597779600723323E-3</v>
      </c>
    </row>
    <row r="7" spans="1:8" x14ac:dyDescent="0.25">
      <c r="A7" s="40" t="s">
        <v>58</v>
      </c>
      <c r="B7" s="40" t="s">
        <v>59</v>
      </c>
      <c r="C7" s="40" t="s">
        <v>55</v>
      </c>
      <c r="D7" s="40" t="s">
        <v>49</v>
      </c>
      <c r="E7" s="40" t="s">
        <v>50</v>
      </c>
      <c r="F7" s="40">
        <v>17.041539004000001</v>
      </c>
      <c r="G7" s="40">
        <v>17.055019769000001</v>
      </c>
      <c r="H7">
        <f t="shared" si="0"/>
        <v>2.9612823858835564E-3</v>
      </c>
    </row>
    <row r="8" spans="1:8" x14ac:dyDescent="0.25">
      <c r="A8" s="40" t="s">
        <v>61</v>
      </c>
      <c r="B8" s="40" t="s">
        <v>59</v>
      </c>
      <c r="C8" s="40" t="s">
        <v>55</v>
      </c>
      <c r="D8" s="40" t="s">
        <v>49</v>
      </c>
      <c r="E8" s="40" t="s">
        <v>50</v>
      </c>
      <c r="F8" s="40">
        <v>17.068500534999998</v>
      </c>
      <c r="G8" s="40">
        <v>17.055019769000001</v>
      </c>
      <c r="H8">
        <f t="shared" si="0"/>
        <v>2.9080129406145773E-3</v>
      </c>
    </row>
    <row r="9" spans="1:8" x14ac:dyDescent="0.25">
      <c r="A9" s="40" t="s">
        <v>62</v>
      </c>
      <c r="B9" s="40" t="s">
        <v>63</v>
      </c>
      <c r="C9" s="40" t="s">
        <v>55</v>
      </c>
      <c r="D9" s="40" t="s">
        <v>49</v>
      </c>
      <c r="E9" s="40" t="s">
        <v>50</v>
      </c>
      <c r="F9" s="40">
        <v>17.556631083999999</v>
      </c>
      <c r="G9" s="40">
        <v>17.595323560000001</v>
      </c>
      <c r="H9">
        <f t="shared" si="0"/>
        <v>2.0934765672214768E-3</v>
      </c>
    </row>
    <row r="10" spans="1:8" x14ac:dyDescent="0.25">
      <c r="A10" s="40" t="s">
        <v>64</v>
      </c>
      <c r="B10" s="40" t="s">
        <v>63</v>
      </c>
      <c r="C10" s="40" t="s">
        <v>55</v>
      </c>
      <c r="D10" s="40" t="s">
        <v>49</v>
      </c>
      <c r="E10" s="40" t="s">
        <v>50</v>
      </c>
      <c r="F10" s="40">
        <v>17.740118312</v>
      </c>
      <c r="G10" s="40">
        <v>17.595323560000001</v>
      </c>
      <c r="H10">
        <f t="shared" si="0"/>
        <v>1.8501922941573743E-3</v>
      </c>
    </row>
    <row r="11" spans="1:8" x14ac:dyDescent="0.25">
      <c r="A11" s="40" t="s">
        <v>65</v>
      </c>
      <c r="B11" s="40" t="s">
        <v>63</v>
      </c>
      <c r="C11" s="40" t="s">
        <v>55</v>
      </c>
      <c r="D11" s="40" t="s">
        <v>49</v>
      </c>
      <c r="E11" s="40" t="s">
        <v>50</v>
      </c>
      <c r="F11" s="40">
        <v>17.489221283999999</v>
      </c>
      <c r="G11" s="40">
        <v>17.595323560000001</v>
      </c>
      <c r="H11">
        <f t="shared" si="0"/>
        <v>2.1906781265381807E-3</v>
      </c>
    </row>
    <row r="12" spans="1:8" x14ac:dyDescent="0.25">
      <c r="A12" s="40" t="s">
        <v>66</v>
      </c>
      <c r="B12" s="40" t="s">
        <v>67</v>
      </c>
      <c r="C12" s="40" t="s">
        <v>48</v>
      </c>
      <c r="D12" s="40" t="s">
        <v>49</v>
      </c>
      <c r="E12" s="40" t="s">
        <v>50</v>
      </c>
      <c r="F12" s="40">
        <v>10.458608659999999</v>
      </c>
      <c r="G12" s="40">
        <v>10.433330914000001</v>
      </c>
      <c r="H12">
        <f t="shared" si="0"/>
        <v>0.24906531826805425</v>
      </c>
    </row>
    <row r="13" spans="1:8" x14ac:dyDescent="0.25">
      <c r="A13" s="40" t="s">
        <v>68</v>
      </c>
      <c r="B13" s="40" t="s">
        <v>67</v>
      </c>
      <c r="C13" s="40" t="s">
        <v>48</v>
      </c>
      <c r="D13" s="40" t="s">
        <v>49</v>
      </c>
      <c r="E13" s="40" t="s">
        <v>50</v>
      </c>
      <c r="F13" s="40">
        <v>10.438296913</v>
      </c>
      <c r="G13" s="40">
        <v>10.433330914000001</v>
      </c>
      <c r="H13">
        <f t="shared" si="0"/>
        <v>0.25249475706060953</v>
      </c>
    </row>
    <row r="14" spans="1:8" x14ac:dyDescent="0.25">
      <c r="A14" s="40" t="s">
        <v>69</v>
      </c>
      <c r="B14" s="40" t="s">
        <v>67</v>
      </c>
      <c r="C14" s="40" t="s">
        <v>48</v>
      </c>
      <c r="D14" s="40" t="s">
        <v>49</v>
      </c>
      <c r="E14" s="40" t="s">
        <v>50</v>
      </c>
      <c r="F14" s="40">
        <v>10.403087168000001</v>
      </c>
      <c r="G14" s="40">
        <v>10.433330914000001</v>
      </c>
      <c r="H14">
        <f t="shared" si="0"/>
        <v>0.25855182743453592</v>
      </c>
    </row>
    <row r="15" spans="1:8" x14ac:dyDescent="0.25">
      <c r="A15" s="40" t="s">
        <v>70</v>
      </c>
      <c r="B15" s="40" t="s">
        <v>71</v>
      </c>
      <c r="C15" s="40" t="s">
        <v>55</v>
      </c>
      <c r="D15" s="40" t="s">
        <v>49</v>
      </c>
      <c r="E15" s="40" t="s">
        <v>50</v>
      </c>
      <c r="F15" s="40">
        <v>18.54173947</v>
      </c>
      <c r="G15" s="40">
        <v>18.496875096</v>
      </c>
      <c r="H15">
        <f t="shared" si="0"/>
        <v>1.0785113413047151E-3</v>
      </c>
    </row>
    <row r="16" spans="1:8" x14ac:dyDescent="0.25">
      <c r="A16" s="40" t="s">
        <v>72</v>
      </c>
      <c r="B16" s="40" t="s">
        <v>71</v>
      </c>
      <c r="C16" s="40" t="s">
        <v>55</v>
      </c>
      <c r="D16" s="40" t="s">
        <v>49</v>
      </c>
      <c r="E16" s="40" t="s">
        <v>50</v>
      </c>
      <c r="F16" s="40">
        <v>18.534230882999999</v>
      </c>
      <c r="G16" s="40">
        <v>18.496875096</v>
      </c>
      <c r="H16">
        <f t="shared" si="0"/>
        <v>1.0839773551232995E-3</v>
      </c>
    </row>
    <row r="17" spans="1:8" x14ac:dyDescent="0.25">
      <c r="A17" s="40" t="s">
        <v>73</v>
      </c>
      <c r="B17" s="40" t="s">
        <v>71</v>
      </c>
      <c r="C17" s="40" t="s">
        <v>55</v>
      </c>
      <c r="D17" s="40" t="s">
        <v>49</v>
      </c>
      <c r="E17" s="40" t="s">
        <v>50</v>
      </c>
      <c r="F17" s="40">
        <v>18.414654935000002</v>
      </c>
      <c r="G17" s="40">
        <v>18.496875096</v>
      </c>
      <c r="H17">
        <f t="shared" si="0"/>
        <v>1.1748541008474692E-3</v>
      </c>
    </row>
    <row r="18" spans="1:8" x14ac:dyDescent="0.25">
      <c r="A18" s="40" t="s">
        <v>74</v>
      </c>
      <c r="B18" s="40" t="s">
        <v>75</v>
      </c>
      <c r="C18" s="40" t="s">
        <v>55</v>
      </c>
      <c r="D18" s="40" t="s">
        <v>49</v>
      </c>
      <c r="E18" s="40" t="s">
        <v>50</v>
      </c>
      <c r="F18" s="40">
        <v>17.593641218999998</v>
      </c>
      <c r="G18" s="40">
        <v>17.55930743</v>
      </c>
      <c r="H18">
        <f t="shared" si="0"/>
        <v>2.0419562233547775E-3</v>
      </c>
    </row>
    <row r="19" spans="1:8" x14ac:dyDescent="0.25">
      <c r="A19" s="40" t="s">
        <v>76</v>
      </c>
      <c r="B19" s="40" t="s">
        <v>75</v>
      </c>
      <c r="C19" s="40" t="s">
        <v>55</v>
      </c>
      <c r="D19" s="40" t="s">
        <v>49</v>
      </c>
      <c r="E19" s="40" t="s">
        <v>50</v>
      </c>
      <c r="F19" s="40">
        <v>17.692963708000001</v>
      </c>
      <c r="G19" s="40">
        <v>17.55930743</v>
      </c>
      <c r="H19">
        <f t="shared" si="0"/>
        <v>1.9098742077142828E-3</v>
      </c>
    </row>
    <row r="20" spans="1:8" x14ac:dyDescent="0.25">
      <c r="A20" s="40" t="s">
        <v>77</v>
      </c>
      <c r="B20" s="40" t="s">
        <v>75</v>
      </c>
      <c r="C20" s="40" t="s">
        <v>55</v>
      </c>
      <c r="D20" s="40" t="s">
        <v>49</v>
      </c>
      <c r="E20" s="40" t="s">
        <v>50</v>
      </c>
      <c r="F20" s="40">
        <v>17.391317361999999</v>
      </c>
      <c r="G20" s="40">
        <v>17.55930743</v>
      </c>
      <c r="H20">
        <f t="shared" si="0"/>
        <v>2.3399439234594406E-3</v>
      </c>
    </row>
    <row r="21" spans="1:8" x14ac:dyDescent="0.25">
      <c r="A21" s="40" t="s">
        <v>78</v>
      </c>
      <c r="B21" s="40" t="s">
        <v>79</v>
      </c>
      <c r="C21" s="40" t="s">
        <v>55</v>
      </c>
      <c r="D21" s="40" t="s">
        <v>49</v>
      </c>
      <c r="E21" s="40" t="s">
        <v>50</v>
      </c>
      <c r="F21" s="40">
        <v>18.613071518999998</v>
      </c>
      <c r="G21" s="40">
        <v>18.914339995999999</v>
      </c>
      <c r="H21">
        <f t="shared" si="0"/>
        <v>1.027939115039354E-3</v>
      </c>
    </row>
    <row r="22" spans="1:8" x14ac:dyDescent="0.25">
      <c r="A22" s="40" t="s">
        <v>80</v>
      </c>
      <c r="B22" s="40" t="s">
        <v>79</v>
      </c>
      <c r="C22" s="40" t="s">
        <v>55</v>
      </c>
      <c r="D22" s="40" t="s">
        <v>49</v>
      </c>
      <c r="E22" s="40" t="s">
        <v>50</v>
      </c>
      <c r="F22" s="40">
        <v>19.205637872</v>
      </c>
      <c r="G22" s="40">
        <v>18.914339995999999</v>
      </c>
      <c r="H22">
        <f t="shared" si="0"/>
        <v>6.8976694234928787E-4</v>
      </c>
    </row>
    <row r="23" spans="1:8" x14ac:dyDescent="0.25">
      <c r="A23" s="40" t="s">
        <v>81</v>
      </c>
      <c r="B23" s="40" t="s">
        <v>79</v>
      </c>
      <c r="C23" s="40" t="s">
        <v>55</v>
      </c>
      <c r="D23" s="40" t="s">
        <v>49</v>
      </c>
      <c r="E23" s="40" t="s">
        <v>50</v>
      </c>
      <c r="F23" s="40">
        <v>18.924310598000002</v>
      </c>
      <c r="G23" s="40">
        <v>18.914339995999999</v>
      </c>
      <c r="H23">
        <f t="shared" si="0"/>
        <v>8.3360788410637252E-4</v>
      </c>
    </row>
    <row r="24" spans="1:8" x14ac:dyDescent="0.25">
      <c r="A24" s="40" t="s">
        <v>82</v>
      </c>
      <c r="B24" s="40" t="s">
        <v>83</v>
      </c>
      <c r="C24" s="40" t="s">
        <v>48</v>
      </c>
      <c r="D24" s="40" t="s">
        <v>49</v>
      </c>
      <c r="E24" s="40" t="s">
        <v>50</v>
      </c>
      <c r="F24" s="40">
        <v>12.577706166</v>
      </c>
      <c r="G24" s="40">
        <v>12.56813112</v>
      </c>
      <c r="H24">
        <f t="shared" si="0"/>
        <v>5.9799025064216679E-2</v>
      </c>
    </row>
    <row r="25" spans="1:8" x14ac:dyDescent="0.25">
      <c r="A25" s="40" t="s">
        <v>84</v>
      </c>
      <c r="B25" s="40" t="s">
        <v>83</v>
      </c>
      <c r="C25" s="40" t="s">
        <v>48</v>
      </c>
      <c r="D25" s="40" t="s">
        <v>49</v>
      </c>
      <c r="E25" s="40" t="s">
        <v>50</v>
      </c>
      <c r="F25" s="40">
        <v>12.558556075</v>
      </c>
      <c r="G25" s="40">
        <v>12.56813112</v>
      </c>
      <c r="H25">
        <f t="shared" si="0"/>
        <v>6.057501708787795E-2</v>
      </c>
    </row>
    <row r="26" spans="1:8" x14ac:dyDescent="0.25">
      <c r="A26" s="40" t="s">
        <v>86</v>
      </c>
      <c r="B26" s="40" t="s">
        <v>87</v>
      </c>
      <c r="C26" s="40" t="s">
        <v>55</v>
      </c>
      <c r="D26" s="40" t="s">
        <v>49</v>
      </c>
      <c r="E26" s="40" t="s">
        <v>50</v>
      </c>
      <c r="F26" s="40">
        <v>17.313123328</v>
      </c>
      <c r="G26" s="40">
        <v>17.402575272</v>
      </c>
      <c r="H26">
        <f t="shared" si="0"/>
        <v>2.4664323177924323E-3</v>
      </c>
    </row>
    <row r="27" spans="1:8" x14ac:dyDescent="0.25">
      <c r="A27" s="40" t="s">
        <v>88</v>
      </c>
      <c r="B27" s="40" t="s">
        <v>87</v>
      </c>
      <c r="C27" s="40" t="s">
        <v>55</v>
      </c>
      <c r="D27" s="40" t="s">
        <v>49</v>
      </c>
      <c r="E27" s="40" t="s">
        <v>50</v>
      </c>
      <c r="F27" s="40">
        <v>17.498774726000001</v>
      </c>
      <c r="G27" s="40">
        <v>17.402575272</v>
      </c>
      <c r="H27">
        <f t="shared" si="0"/>
        <v>2.1766327924987159E-3</v>
      </c>
    </row>
    <row r="28" spans="1:8" x14ac:dyDescent="0.25">
      <c r="A28" s="40" t="s">
        <v>89</v>
      </c>
      <c r="B28" s="40" t="s">
        <v>87</v>
      </c>
      <c r="C28" s="40" t="s">
        <v>55</v>
      </c>
      <c r="D28" s="40" t="s">
        <v>49</v>
      </c>
      <c r="E28" s="40" t="s">
        <v>50</v>
      </c>
      <c r="F28" s="40">
        <v>17.395827763</v>
      </c>
      <c r="G28" s="40">
        <v>17.402575272</v>
      </c>
      <c r="H28">
        <f t="shared" si="0"/>
        <v>2.3328489473292699E-3</v>
      </c>
    </row>
    <row r="29" spans="1:8" x14ac:dyDescent="0.25">
      <c r="A29" s="40" t="s">
        <v>90</v>
      </c>
      <c r="B29" s="40" t="s">
        <v>91</v>
      </c>
      <c r="C29" s="40" t="s">
        <v>55</v>
      </c>
      <c r="D29" s="40" t="s">
        <v>49</v>
      </c>
      <c r="E29" s="40" t="s">
        <v>50</v>
      </c>
      <c r="F29" s="40">
        <v>17.316098388</v>
      </c>
      <c r="G29" s="40">
        <v>17.367290067999999</v>
      </c>
      <c r="H29">
        <f t="shared" si="0"/>
        <v>2.4614969487097762E-3</v>
      </c>
    </row>
    <row r="30" spans="1:8" x14ac:dyDescent="0.25">
      <c r="A30" s="40" t="s">
        <v>92</v>
      </c>
      <c r="B30" s="40" t="s">
        <v>91</v>
      </c>
      <c r="C30" s="40" t="s">
        <v>55</v>
      </c>
      <c r="D30" s="40" t="s">
        <v>49</v>
      </c>
      <c r="E30" s="40" t="s">
        <v>50</v>
      </c>
      <c r="F30" s="40">
        <v>17.332136598000002</v>
      </c>
      <c r="G30" s="40">
        <v>17.367290067999999</v>
      </c>
      <c r="H30">
        <f t="shared" si="0"/>
        <v>2.4350605603931123E-3</v>
      </c>
    </row>
    <row r="31" spans="1:8" x14ac:dyDescent="0.25">
      <c r="A31" s="40" t="s">
        <v>93</v>
      </c>
      <c r="B31" s="40" t="s">
        <v>91</v>
      </c>
      <c r="C31" s="40" t="s">
        <v>55</v>
      </c>
      <c r="D31" s="40" t="s">
        <v>49</v>
      </c>
      <c r="E31" s="40" t="s">
        <v>50</v>
      </c>
      <c r="F31" s="40">
        <v>17.453635216999999</v>
      </c>
      <c r="G31" s="40">
        <v>17.367290067999999</v>
      </c>
      <c r="H31">
        <f t="shared" si="0"/>
        <v>2.2437985068307124E-3</v>
      </c>
    </row>
    <row r="32" spans="1:8" x14ac:dyDescent="0.25">
      <c r="A32" s="40" t="s">
        <v>94</v>
      </c>
      <c r="B32" s="40" t="s">
        <v>95</v>
      </c>
      <c r="C32" s="40" t="s">
        <v>55</v>
      </c>
      <c r="D32" s="40" t="s">
        <v>49</v>
      </c>
      <c r="E32" s="40" t="s">
        <v>50</v>
      </c>
      <c r="F32" s="40">
        <v>17.066145823999999</v>
      </c>
      <c r="G32" s="40">
        <v>17.064592858000001</v>
      </c>
      <c r="H32">
        <f t="shared" si="0"/>
        <v>2.9126268369384606E-3</v>
      </c>
    </row>
    <row r="33" spans="1:8" x14ac:dyDescent="0.25">
      <c r="A33" s="40" t="s">
        <v>96</v>
      </c>
      <c r="B33" s="40" t="s">
        <v>95</v>
      </c>
      <c r="C33" s="40" t="s">
        <v>55</v>
      </c>
      <c r="D33" s="40" t="s">
        <v>49</v>
      </c>
      <c r="E33" s="40" t="s">
        <v>50</v>
      </c>
      <c r="F33" s="40">
        <v>17.132210241999999</v>
      </c>
      <c r="G33" s="40">
        <v>17.064592858000001</v>
      </c>
      <c r="H33">
        <f t="shared" si="0"/>
        <v>2.7859143829075451E-3</v>
      </c>
    </row>
    <row r="34" spans="1:8" x14ac:dyDescent="0.25">
      <c r="A34" s="40" t="s">
        <v>97</v>
      </c>
      <c r="B34" s="40" t="s">
        <v>95</v>
      </c>
      <c r="C34" s="40" t="s">
        <v>55</v>
      </c>
      <c r="D34" s="40" t="s">
        <v>49</v>
      </c>
      <c r="E34" s="40" t="s">
        <v>50</v>
      </c>
      <c r="F34" s="40">
        <v>16.995422508000001</v>
      </c>
      <c r="G34" s="40">
        <v>17.064592858000001</v>
      </c>
      <c r="H34">
        <f t="shared" si="0"/>
        <v>3.0546691505917681E-3</v>
      </c>
    </row>
    <row r="35" spans="1:8" x14ac:dyDescent="0.25">
      <c r="A35" s="40" t="s">
        <v>98</v>
      </c>
      <c r="B35" s="40" t="s">
        <v>99</v>
      </c>
      <c r="C35" s="40" t="s">
        <v>48</v>
      </c>
      <c r="D35" s="40" t="s">
        <v>49</v>
      </c>
      <c r="E35" s="40" t="s">
        <v>50</v>
      </c>
      <c r="F35" s="40">
        <v>14.844758175999999</v>
      </c>
      <c r="G35" s="40">
        <v>14.926720685999999</v>
      </c>
      <c r="H35">
        <f t="shared" si="0"/>
        <v>1.299611060574982E-2</v>
      </c>
    </row>
    <row r="36" spans="1:8" x14ac:dyDescent="0.25">
      <c r="A36" s="40" t="s">
        <v>100</v>
      </c>
      <c r="B36" s="40" t="s">
        <v>99</v>
      </c>
      <c r="C36" s="40" t="s">
        <v>48</v>
      </c>
      <c r="D36" s="40" t="s">
        <v>49</v>
      </c>
      <c r="E36" s="40" t="s">
        <v>50</v>
      </c>
      <c r="F36" s="40">
        <v>14.970622719</v>
      </c>
      <c r="G36" s="40">
        <v>14.926720685999999</v>
      </c>
      <c r="H36">
        <f t="shared" si="0"/>
        <v>1.1940180741774206E-2</v>
      </c>
    </row>
    <row r="37" spans="1:8" x14ac:dyDescent="0.25">
      <c r="A37" s="40" t="s">
        <v>101</v>
      </c>
      <c r="B37" s="40" t="s">
        <v>99</v>
      </c>
      <c r="C37" s="40" t="s">
        <v>48</v>
      </c>
      <c r="D37" s="40" t="s">
        <v>49</v>
      </c>
      <c r="E37" s="40" t="s">
        <v>50</v>
      </c>
      <c r="F37" s="40">
        <v>14.964781163</v>
      </c>
      <c r="G37" s="40">
        <v>14.926720685999999</v>
      </c>
      <c r="H37">
        <f t="shared" si="0"/>
        <v>1.198723331036756E-2</v>
      </c>
    </row>
    <row r="38" spans="1:8" x14ac:dyDescent="0.25">
      <c r="A38" s="40" t="s">
        <v>102</v>
      </c>
      <c r="B38" s="40" t="s">
        <v>103</v>
      </c>
      <c r="C38" s="40" t="s">
        <v>55</v>
      </c>
      <c r="D38" s="40" t="s">
        <v>49</v>
      </c>
      <c r="E38" s="40" t="s">
        <v>50</v>
      </c>
      <c r="F38" s="40">
        <v>17.088713679000001</v>
      </c>
      <c r="G38" s="40">
        <v>17.119282555000002</v>
      </c>
      <c r="H38">
        <f t="shared" si="0"/>
        <v>2.8687061123987096E-3</v>
      </c>
    </row>
    <row r="39" spans="1:8" x14ac:dyDescent="0.25">
      <c r="A39" s="40" t="s">
        <v>104</v>
      </c>
      <c r="B39" s="40" t="s">
        <v>103</v>
      </c>
      <c r="C39" s="40" t="s">
        <v>55</v>
      </c>
      <c r="D39" s="40" t="s">
        <v>49</v>
      </c>
      <c r="E39" s="40" t="s">
        <v>50</v>
      </c>
      <c r="F39" s="40">
        <v>17.059964159</v>
      </c>
      <c r="G39" s="40">
        <v>17.119282555000002</v>
      </c>
      <c r="H39">
        <f t="shared" si="0"/>
        <v>2.9247742545143751E-3</v>
      </c>
    </row>
    <row r="40" spans="1:8" x14ac:dyDescent="0.25">
      <c r="A40" s="40" t="s">
        <v>105</v>
      </c>
      <c r="B40" s="40" t="s">
        <v>103</v>
      </c>
      <c r="C40" s="40" t="s">
        <v>55</v>
      </c>
      <c r="D40" s="40" t="s">
        <v>49</v>
      </c>
      <c r="E40" s="40" t="s">
        <v>50</v>
      </c>
      <c r="F40" s="40">
        <v>17.063144467000001</v>
      </c>
      <c r="G40" s="40">
        <v>17.119282555000002</v>
      </c>
      <c r="H40">
        <f t="shared" si="0"/>
        <v>2.9185184057488331E-3</v>
      </c>
    </row>
    <row r="41" spans="1:8" x14ac:dyDescent="0.25">
      <c r="A41" s="40" t="s">
        <v>106</v>
      </c>
      <c r="B41" s="40" t="s">
        <v>103</v>
      </c>
      <c r="C41" s="40" t="s">
        <v>55</v>
      </c>
      <c r="D41" s="40" t="s">
        <v>49</v>
      </c>
      <c r="E41" s="40" t="s">
        <v>50</v>
      </c>
      <c r="F41" s="40">
        <v>17.149353306999998</v>
      </c>
      <c r="G41" s="40">
        <v>17.119282555000002</v>
      </c>
      <c r="H41">
        <f t="shared" si="0"/>
        <v>2.753944434565309E-3</v>
      </c>
    </row>
    <row r="42" spans="1:8" x14ac:dyDescent="0.25">
      <c r="A42" s="40" t="s">
        <v>107</v>
      </c>
      <c r="B42" s="40" t="s">
        <v>103</v>
      </c>
      <c r="C42" s="40" t="s">
        <v>55</v>
      </c>
      <c r="D42" s="40" t="s">
        <v>49</v>
      </c>
      <c r="E42" s="40" t="s">
        <v>50</v>
      </c>
      <c r="F42" s="40">
        <v>17.170448727</v>
      </c>
      <c r="G42" s="40">
        <v>17.119282555000002</v>
      </c>
      <c r="H42">
        <f t="shared" si="0"/>
        <v>2.7151068280812413E-3</v>
      </c>
    </row>
    <row r="43" spans="1:8" x14ac:dyDescent="0.25">
      <c r="A43" s="40" t="s">
        <v>108</v>
      </c>
      <c r="B43" s="40" t="s">
        <v>103</v>
      </c>
      <c r="C43" s="40" t="s">
        <v>55</v>
      </c>
      <c r="D43" s="40" t="s">
        <v>49</v>
      </c>
      <c r="E43" s="40" t="s">
        <v>50</v>
      </c>
      <c r="F43" s="40">
        <v>17.184070992999999</v>
      </c>
      <c r="G43" s="40">
        <v>17.119282555000002</v>
      </c>
      <c r="H43">
        <f t="shared" si="0"/>
        <v>2.6903191513432331E-3</v>
      </c>
    </row>
    <row r="44" spans="1:8" x14ac:dyDescent="0.25">
      <c r="A44" s="40" t="s">
        <v>109</v>
      </c>
      <c r="B44" s="40" t="s">
        <v>110</v>
      </c>
      <c r="C44" s="40" t="s">
        <v>55</v>
      </c>
      <c r="D44" s="40" t="s">
        <v>49</v>
      </c>
      <c r="E44" s="40" t="s">
        <v>50</v>
      </c>
      <c r="F44" s="40">
        <v>17.804084907</v>
      </c>
      <c r="G44" s="40">
        <v>17.676804261000001</v>
      </c>
      <c r="H44">
        <f t="shared" si="0"/>
        <v>1.7722018479880107E-3</v>
      </c>
    </row>
    <row r="45" spans="1:8" x14ac:dyDescent="0.25">
      <c r="A45" s="40" t="s">
        <v>111</v>
      </c>
      <c r="B45" s="40" t="s">
        <v>110</v>
      </c>
      <c r="C45" s="40" t="s">
        <v>55</v>
      </c>
      <c r="D45" s="40" t="s">
        <v>49</v>
      </c>
      <c r="E45" s="40" t="s">
        <v>50</v>
      </c>
      <c r="F45" s="40">
        <v>17.558472802000001</v>
      </c>
      <c r="G45" s="40">
        <v>17.676804261000001</v>
      </c>
      <c r="H45">
        <f t="shared" si="0"/>
        <v>2.0908823186262795E-3</v>
      </c>
    </row>
    <row r="46" spans="1:8" x14ac:dyDescent="0.25">
      <c r="A46" s="40" t="s">
        <v>112</v>
      </c>
      <c r="B46" s="40" t="s">
        <v>110</v>
      </c>
      <c r="C46" s="40" t="s">
        <v>55</v>
      </c>
      <c r="D46" s="40" t="s">
        <v>49</v>
      </c>
      <c r="E46" s="40" t="s">
        <v>50</v>
      </c>
      <c r="F46" s="40">
        <v>17.667855072999998</v>
      </c>
      <c r="G46" s="40">
        <v>17.676804261000001</v>
      </c>
      <c r="H46">
        <f t="shared" si="0"/>
        <v>1.9424348883173926E-3</v>
      </c>
    </row>
    <row r="47" spans="1:8" x14ac:dyDescent="0.25">
      <c r="A47" s="40" t="s">
        <v>113</v>
      </c>
      <c r="B47" s="40" t="s">
        <v>114</v>
      </c>
      <c r="C47" s="40" t="s">
        <v>48</v>
      </c>
      <c r="D47" s="40" t="s">
        <v>49</v>
      </c>
      <c r="E47" s="40" t="s">
        <v>50</v>
      </c>
      <c r="F47" s="40">
        <v>17.161327582999998</v>
      </c>
      <c r="G47" s="40">
        <v>17.105027678999999</v>
      </c>
      <c r="H47">
        <f t="shared" si="0"/>
        <v>2.7318315921406764E-3</v>
      </c>
    </row>
    <row r="48" spans="1:8" x14ac:dyDescent="0.25">
      <c r="A48" s="40" t="s">
        <v>115</v>
      </c>
      <c r="B48" s="40" t="s">
        <v>114</v>
      </c>
      <c r="C48" s="40" t="s">
        <v>48</v>
      </c>
      <c r="D48" s="40" t="s">
        <v>49</v>
      </c>
      <c r="E48" s="40" t="s">
        <v>50</v>
      </c>
      <c r="F48" s="40">
        <v>17.024863924000002</v>
      </c>
      <c r="G48" s="40">
        <v>17.105027678999999</v>
      </c>
      <c r="H48">
        <f t="shared" si="0"/>
        <v>2.9947155507694437E-3</v>
      </c>
    </row>
    <row r="49" spans="1:8" x14ac:dyDescent="0.25">
      <c r="A49" s="40" t="s">
        <v>116</v>
      </c>
      <c r="B49" s="40" t="s">
        <v>114</v>
      </c>
      <c r="C49" s="40" t="s">
        <v>48</v>
      </c>
      <c r="D49" s="40" t="s">
        <v>49</v>
      </c>
      <c r="E49" s="40" t="s">
        <v>50</v>
      </c>
      <c r="F49" s="40">
        <v>17.128891531000001</v>
      </c>
      <c r="G49" s="40">
        <v>17.105027678999999</v>
      </c>
      <c r="H49">
        <f t="shared" si="0"/>
        <v>2.7921461622173113E-3</v>
      </c>
    </row>
    <row r="50" spans="1:8" x14ac:dyDescent="0.25">
      <c r="A50" s="40" t="s">
        <v>117</v>
      </c>
      <c r="B50" s="40" t="s">
        <v>118</v>
      </c>
      <c r="C50" s="40" t="s">
        <v>55</v>
      </c>
      <c r="D50" s="40" t="s">
        <v>49</v>
      </c>
      <c r="E50" s="40" t="s">
        <v>50</v>
      </c>
      <c r="F50" s="40">
        <v>17.391749236999999</v>
      </c>
      <c r="G50" s="40">
        <v>17.470390054999999</v>
      </c>
      <c r="H50">
        <f t="shared" si="0"/>
        <v>2.339263639925719E-3</v>
      </c>
    </row>
    <row r="51" spans="1:8" x14ac:dyDescent="0.25">
      <c r="A51" s="40" t="s">
        <v>120</v>
      </c>
      <c r="B51" s="40" t="s">
        <v>118</v>
      </c>
      <c r="C51" s="40" t="s">
        <v>55</v>
      </c>
      <c r="D51" s="40" t="s">
        <v>49</v>
      </c>
      <c r="E51" s="40" t="s">
        <v>50</v>
      </c>
      <c r="F51" s="40">
        <v>17.549030871999999</v>
      </c>
      <c r="G51" s="40">
        <v>17.470390054999999</v>
      </c>
      <c r="H51">
        <f t="shared" si="0"/>
        <v>2.1042163379278228E-3</v>
      </c>
    </row>
    <row r="52" spans="1:8" x14ac:dyDescent="0.25">
      <c r="A52" s="40" t="s">
        <v>121</v>
      </c>
      <c r="B52" s="40" t="s">
        <v>122</v>
      </c>
      <c r="C52" s="40" t="s">
        <v>55</v>
      </c>
      <c r="D52" s="40" t="s">
        <v>49</v>
      </c>
      <c r="E52" s="40" t="s">
        <v>50</v>
      </c>
      <c r="F52" s="40">
        <v>17.199543182999999</v>
      </c>
      <c r="G52" s="40">
        <v>17.222066242</v>
      </c>
      <c r="H52">
        <f t="shared" si="0"/>
        <v>2.6624396421876723E-3</v>
      </c>
    </row>
    <row r="53" spans="1:8" x14ac:dyDescent="0.25">
      <c r="A53" s="40" t="s">
        <v>123</v>
      </c>
      <c r="B53" s="40" t="s">
        <v>122</v>
      </c>
      <c r="C53" s="40" t="s">
        <v>55</v>
      </c>
      <c r="D53" s="40" t="s">
        <v>49</v>
      </c>
      <c r="E53" s="40" t="s">
        <v>50</v>
      </c>
      <c r="F53" s="40">
        <v>17.051336093</v>
      </c>
      <c r="G53" s="40">
        <v>17.222066242</v>
      </c>
      <c r="H53">
        <f t="shared" si="0"/>
        <v>2.9418137768508243E-3</v>
      </c>
    </row>
    <row r="54" spans="1:8" x14ac:dyDescent="0.25">
      <c r="A54" s="40" t="s">
        <v>124</v>
      </c>
      <c r="B54" s="40" t="s">
        <v>122</v>
      </c>
      <c r="C54" s="40" t="s">
        <v>55</v>
      </c>
      <c r="D54" s="40" t="s">
        <v>49</v>
      </c>
      <c r="E54" s="40" t="s">
        <v>50</v>
      </c>
      <c r="F54" s="40">
        <v>17.415319449999998</v>
      </c>
      <c r="G54" s="40">
        <v>17.222066242</v>
      </c>
      <c r="H54">
        <f t="shared" si="0"/>
        <v>2.3024345591186705E-3</v>
      </c>
    </row>
    <row r="55" spans="1:8" x14ac:dyDescent="0.25">
      <c r="A55" s="40" t="s">
        <v>127</v>
      </c>
      <c r="B55" s="40" t="s">
        <v>126</v>
      </c>
      <c r="C55" s="40" t="s">
        <v>55</v>
      </c>
      <c r="D55" s="40" t="s">
        <v>49</v>
      </c>
      <c r="E55" s="40" t="s">
        <v>50</v>
      </c>
      <c r="F55" s="40">
        <v>17.592238088999999</v>
      </c>
      <c r="G55" s="40">
        <v>17.694545217999998</v>
      </c>
      <c r="H55">
        <f t="shared" si="0"/>
        <v>2.0438861423124266E-3</v>
      </c>
    </row>
    <row r="56" spans="1:8" x14ac:dyDescent="0.25">
      <c r="A56" s="40" t="s">
        <v>128</v>
      </c>
      <c r="B56" s="40" t="s">
        <v>126</v>
      </c>
      <c r="C56" s="40" t="s">
        <v>55</v>
      </c>
      <c r="D56" s="40" t="s">
        <v>49</v>
      </c>
      <c r="E56" s="40" t="s">
        <v>50</v>
      </c>
      <c r="F56" s="40">
        <v>17.796852347000002</v>
      </c>
      <c r="G56" s="40">
        <v>17.694545217999998</v>
      </c>
      <c r="H56">
        <f t="shared" si="0"/>
        <v>1.7808525755265044E-3</v>
      </c>
    </row>
    <row r="57" spans="1:8" x14ac:dyDescent="0.25">
      <c r="A57" s="40" t="s">
        <v>129</v>
      </c>
      <c r="B57" s="40" t="s">
        <v>130</v>
      </c>
      <c r="C57" s="40" t="s">
        <v>48</v>
      </c>
      <c r="D57" s="40" t="s">
        <v>49</v>
      </c>
      <c r="E57" s="40" t="s">
        <v>50</v>
      </c>
      <c r="F57" s="40">
        <v>19.489676462999999</v>
      </c>
      <c r="G57" s="40">
        <v>19.492246782999999</v>
      </c>
      <c r="H57">
        <f t="shared" si="0"/>
        <v>5.6970516524774549E-4</v>
      </c>
    </row>
    <row r="58" spans="1:8" x14ac:dyDescent="0.25">
      <c r="A58" s="40" t="s">
        <v>131</v>
      </c>
      <c r="B58" s="40" t="s">
        <v>130</v>
      </c>
      <c r="C58" s="40" t="s">
        <v>48</v>
      </c>
      <c r="D58" s="40" t="s">
        <v>49</v>
      </c>
      <c r="E58" s="40" t="s">
        <v>50</v>
      </c>
      <c r="F58" s="40">
        <v>19.496028428999999</v>
      </c>
      <c r="G58" s="40">
        <v>19.492246782999999</v>
      </c>
      <c r="H58">
        <f t="shared" si="0"/>
        <v>5.6727397141492254E-4</v>
      </c>
    </row>
    <row r="59" spans="1:8" x14ac:dyDescent="0.25">
      <c r="A59" s="40" t="s">
        <v>132</v>
      </c>
      <c r="B59" s="40" t="s">
        <v>130</v>
      </c>
      <c r="C59" s="40" t="s">
        <v>48</v>
      </c>
      <c r="D59" s="40" t="s">
        <v>49</v>
      </c>
      <c r="E59" s="40" t="s">
        <v>50</v>
      </c>
      <c r="F59" s="40">
        <v>19.491035456999999</v>
      </c>
      <c r="G59" s="40">
        <v>19.492246782999999</v>
      </c>
      <c r="H59">
        <f t="shared" si="0"/>
        <v>5.6918414018953102E-4</v>
      </c>
    </row>
    <row r="60" spans="1:8" x14ac:dyDescent="0.25">
      <c r="A60" s="40" t="s">
        <v>133</v>
      </c>
      <c r="B60" s="40" t="s">
        <v>134</v>
      </c>
      <c r="C60" s="40" t="s">
        <v>55</v>
      </c>
      <c r="D60" s="40" t="s">
        <v>49</v>
      </c>
      <c r="E60" s="40" t="s">
        <v>50</v>
      </c>
      <c r="F60" s="40">
        <v>17.883042742000001</v>
      </c>
      <c r="G60" s="40">
        <v>17.755762953000001</v>
      </c>
      <c r="H60">
        <f t="shared" si="0"/>
        <v>1.6804519494037883E-3</v>
      </c>
    </row>
    <row r="61" spans="1:8" x14ac:dyDescent="0.25">
      <c r="A61" s="40" t="s">
        <v>135</v>
      </c>
      <c r="B61" s="40" t="s">
        <v>134</v>
      </c>
      <c r="C61" s="40" t="s">
        <v>55</v>
      </c>
      <c r="D61" s="40" t="s">
        <v>49</v>
      </c>
      <c r="E61" s="40" t="s">
        <v>50</v>
      </c>
      <c r="F61" s="40">
        <v>17.954758912999999</v>
      </c>
      <c r="G61" s="40">
        <v>17.755762953000001</v>
      </c>
      <c r="H61">
        <f t="shared" si="0"/>
        <v>1.6012401019985906E-3</v>
      </c>
    </row>
    <row r="62" spans="1:8" x14ac:dyDescent="0.25">
      <c r="A62" s="40" t="s">
        <v>136</v>
      </c>
      <c r="B62" s="40" t="s">
        <v>134</v>
      </c>
      <c r="C62" s="40" t="s">
        <v>55</v>
      </c>
      <c r="D62" s="40" t="s">
        <v>49</v>
      </c>
      <c r="E62" s="40" t="s">
        <v>50</v>
      </c>
      <c r="F62" s="40">
        <v>17.429487204000001</v>
      </c>
      <c r="G62" s="40">
        <v>17.755762953000001</v>
      </c>
      <c r="H62">
        <f t="shared" si="0"/>
        <v>2.2805766697850003E-3</v>
      </c>
    </row>
    <row r="63" spans="1:8" x14ac:dyDescent="0.25">
      <c r="A63" s="40" t="s">
        <v>137</v>
      </c>
      <c r="B63" s="40" t="s">
        <v>138</v>
      </c>
      <c r="C63" s="40" t="s">
        <v>55</v>
      </c>
      <c r="D63" s="40" t="s">
        <v>49</v>
      </c>
      <c r="E63" s="40" t="s">
        <v>50</v>
      </c>
      <c r="F63" s="40">
        <v>18.232984892000001</v>
      </c>
      <c r="G63" s="40">
        <v>18.154153984000001</v>
      </c>
      <c r="H63">
        <f t="shared" si="0"/>
        <v>1.327711854100394E-3</v>
      </c>
    </row>
    <row r="64" spans="1:8" x14ac:dyDescent="0.25">
      <c r="A64" s="40" t="s">
        <v>139</v>
      </c>
      <c r="B64" s="40" t="s">
        <v>138</v>
      </c>
      <c r="C64" s="40" t="s">
        <v>55</v>
      </c>
      <c r="D64" s="40" t="s">
        <v>49</v>
      </c>
      <c r="E64" s="40" t="s">
        <v>50</v>
      </c>
      <c r="F64" s="40">
        <v>18.088176592</v>
      </c>
      <c r="G64" s="40">
        <v>18.154153984000001</v>
      </c>
      <c r="H64">
        <f t="shared" si="0"/>
        <v>1.4636776487318187E-3</v>
      </c>
    </row>
    <row r="65" spans="1:8" x14ac:dyDescent="0.25">
      <c r="A65" s="40" t="s">
        <v>140</v>
      </c>
      <c r="B65" s="40" t="s">
        <v>138</v>
      </c>
      <c r="C65" s="40" t="s">
        <v>55</v>
      </c>
      <c r="D65" s="40" t="s">
        <v>49</v>
      </c>
      <c r="E65" s="40" t="s">
        <v>50</v>
      </c>
      <c r="F65" s="40">
        <v>18.141300469000001</v>
      </c>
      <c r="G65" s="40">
        <v>18.154153984000001</v>
      </c>
      <c r="H65">
        <f t="shared" si="0"/>
        <v>1.4122518215402904E-3</v>
      </c>
    </row>
    <row r="66" spans="1:8" x14ac:dyDescent="0.25">
      <c r="A66" s="40" t="s">
        <v>143</v>
      </c>
      <c r="B66" s="40" t="s">
        <v>142</v>
      </c>
      <c r="C66" s="40" t="s">
        <v>55</v>
      </c>
      <c r="D66" s="40" t="s">
        <v>49</v>
      </c>
      <c r="E66" s="40" t="s">
        <v>50</v>
      </c>
      <c r="F66" s="40">
        <v>17.982852205</v>
      </c>
      <c r="G66" s="40">
        <v>17.852125736000001</v>
      </c>
      <c r="H66">
        <f t="shared" si="0"/>
        <v>1.5712382584916285E-3</v>
      </c>
    </row>
    <row r="67" spans="1:8" x14ac:dyDescent="0.25">
      <c r="A67" s="40" t="s">
        <v>144</v>
      </c>
      <c r="B67" s="40" t="s">
        <v>142</v>
      </c>
      <c r="C67" s="40" t="s">
        <v>55</v>
      </c>
      <c r="D67" s="40" t="s">
        <v>49</v>
      </c>
      <c r="E67" s="40" t="s">
        <v>50</v>
      </c>
      <c r="F67" s="40">
        <v>17.721399266999999</v>
      </c>
      <c r="G67" s="40">
        <v>17.852125736000001</v>
      </c>
      <c r="H67">
        <f t="shared" ref="H67:H130" si="1">10^((F67-8.394)/-3.42)</f>
        <v>1.8736577889141924E-3</v>
      </c>
    </row>
    <row r="68" spans="1:8" x14ac:dyDescent="0.25">
      <c r="A68" s="40" t="s">
        <v>145</v>
      </c>
      <c r="B68" s="40" t="s">
        <v>146</v>
      </c>
      <c r="C68" s="40" t="s">
        <v>48</v>
      </c>
      <c r="D68" s="40" t="s">
        <v>49</v>
      </c>
      <c r="E68" s="40" t="s">
        <v>50</v>
      </c>
      <c r="F68" s="40">
        <v>22.010669964000002</v>
      </c>
      <c r="G68" s="40">
        <v>21.985908862999999</v>
      </c>
      <c r="H68">
        <f t="shared" si="1"/>
        <v>1.0435603130717962E-4</v>
      </c>
    </row>
    <row r="69" spans="1:8" x14ac:dyDescent="0.25">
      <c r="A69" s="40" t="s">
        <v>147</v>
      </c>
      <c r="B69" s="40" t="s">
        <v>146</v>
      </c>
      <c r="C69" s="40" t="s">
        <v>48</v>
      </c>
      <c r="D69" s="40" t="s">
        <v>49</v>
      </c>
      <c r="E69" s="40" t="s">
        <v>50</v>
      </c>
      <c r="F69" s="40">
        <v>22.048747264999999</v>
      </c>
      <c r="G69" s="40">
        <v>21.985908862999999</v>
      </c>
      <c r="H69">
        <f t="shared" si="1"/>
        <v>1.0171472766642895E-4</v>
      </c>
    </row>
    <row r="70" spans="1:8" x14ac:dyDescent="0.25">
      <c r="A70" s="40" t="s">
        <v>148</v>
      </c>
      <c r="B70" s="40" t="s">
        <v>146</v>
      </c>
      <c r="C70" s="40" t="s">
        <v>48</v>
      </c>
      <c r="D70" s="40" t="s">
        <v>49</v>
      </c>
      <c r="E70" s="40" t="s">
        <v>50</v>
      </c>
      <c r="F70" s="40">
        <v>21.898309358999999</v>
      </c>
      <c r="G70" s="40">
        <v>21.985908862999999</v>
      </c>
      <c r="H70">
        <f t="shared" si="1"/>
        <v>1.1255674684011201E-4</v>
      </c>
    </row>
    <row r="71" spans="1:8" x14ac:dyDescent="0.25">
      <c r="A71" s="40" t="s">
        <v>149</v>
      </c>
      <c r="B71" s="40" t="s">
        <v>150</v>
      </c>
      <c r="C71" s="40" t="s">
        <v>55</v>
      </c>
      <c r="D71" s="40" t="s">
        <v>49</v>
      </c>
      <c r="E71" s="40" t="s">
        <v>50</v>
      </c>
      <c r="F71" s="40">
        <v>19.429503352000001</v>
      </c>
      <c r="G71" s="40">
        <v>19.407909219</v>
      </c>
      <c r="H71">
        <f t="shared" si="1"/>
        <v>5.9325940781514098E-4</v>
      </c>
    </row>
    <row r="72" spans="1:8" x14ac:dyDescent="0.25">
      <c r="A72" s="40" t="s">
        <v>151</v>
      </c>
      <c r="B72" s="40" t="s">
        <v>150</v>
      </c>
      <c r="C72" s="40" t="s">
        <v>55</v>
      </c>
      <c r="D72" s="40" t="s">
        <v>49</v>
      </c>
      <c r="E72" s="40" t="s">
        <v>50</v>
      </c>
      <c r="F72" s="40">
        <v>19.398891291999998</v>
      </c>
      <c r="G72" s="40">
        <v>19.407909219</v>
      </c>
      <c r="H72">
        <f t="shared" si="1"/>
        <v>6.0561347350984252E-4</v>
      </c>
    </row>
    <row r="73" spans="1:8" x14ac:dyDescent="0.25">
      <c r="A73" s="40" t="s">
        <v>152</v>
      </c>
      <c r="B73" s="40" t="s">
        <v>150</v>
      </c>
      <c r="C73" s="40" t="s">
        <v>55</v>
      </c>
      <c r="D73" s="40" t="s">
        <v>49</v>
      </c>
      <c r="E73" s="40" t="s">
        <v>50</v>
      </c>
      <c r="F73" s="40">
        <v>19.395333012999998</v>
      </c>
      <c r="G73" s="40">
        <v>19.407909219</v>
      </c>
      <c r="H73">
        <f t="shared" si="1"/>
        <v>6.0706607146655258E-4</v>
      </c>
    </row>
    <row r="74" spans="1:8" x14ac:dyDescent="0.25">
      <c r="A74" s="40" t="s">
        <v>153</v>
      </c>
      <c r="B74" s="40" t="s">
        <v>154</v>
      </c>
      <c r="C74" s="40" t="s">
        <v>55</v>
      </c>
      <c r="D74" s="40" t="s">
        <v>49</v>
      </c>
      <c r="E74" s="40" t="s">
        <v>50</v>
      </c>
      <c r="F74" s="40">
        <v>19.527249696999998</v>
      </c>
      <c r="G74" s="40">
        <v>19.336140119</v>
      </c>
      <c r="H74">
        <f t="shared" si="1"/>
        <v>5.5547412214679715E-4</v>
      </c>
    </row>
    <row r="75" spans="1:8" x14ac:dyDescent="0.25">
      <c r="A75" s="40" t="s">
        <v>155</v>
      </c>
      <c r="B75" s="40" t="s">
        <v>154</v>
      </c>
      <c r="C75" s="40" t="s">
        <v>55</v>
      </c>
      <c r="D75" s="40" t="s">
        <v>49</v>
      </c>
      <c r="E75" s="40" t="s">
        <v>50</v>
      </c>
      <c r="F75" s="40">
        <v>19.213250569</v>
      </c>
      <c r="G75" s="40">
        <v>19.336140119</v>
      </c>
      <c r="H75">
        <f t="shared" si="1"/>
        <v>6.8624065246256582E-4</v>
      </c>
    </row>
    <row r="76" spans="1:8" x14ac:dyDescent="0.25">
      <c r="A76" s="40" t="s">
        <v>156</v>
      </c>
      <c r="B76" s="40" t="s">
        <v>154</v>
      </c>
      <c r="C76" s="40" t="s">
        <v>55</v>
      </c>
      <c r="D76" s="40" t="s">
        <v>49</v>
      </c>
      <c r="E76" s="40" t="s">
        <v>50</v>
      </c>
      <c r="F76" s="40">
        <v>19.26792009</v>
      </c>
      <c r="G76" s="40">
        <v>19.336140119</v>
      </c>
      <c r="H76">
        <f t="shared" si="1"/>
        <v>6.6144113740467306E-4</v>
      </c>
    </row>
    <row r="77" spans="1:8" x14ac:dyDescent="0.25">
      <c r="A77" s="40" t="s">
        <v>157</v>
      </c>
      <c r="B77" s="40" t="s">
        <v>158</v>
      </c>
      <c r="C77" s="40" t="s">
        <v>55</v>
      </c>
      <c r="D77" s="40" t="s">
        <v>49</v>
      </c>
      <c r="E77" s="40" t="s">
        <v>50</v>
      </c>
      <c r="F77" s="40">
        <v>19.457050109000001</v>
      </c>
      <c r="G77" s="40">
        <v>19.378068965000001</v>
      </c>
      <c r="H77">
        <f t="shared" si="1"/>
        <v>5.8235797418197211E-4</v>
      </c>
    </row>
    <row r="78" spans="1:8" x14ac:dyDescent="0.25">
      <c r="A78" s="40" t="s">
        <v>159</v>
      </c>
      <c r="B78" s="40" t="s">
        <v>158</v>
      </c>
      <c r="C78" s="40" t="s">
        <v>55</v>
      </c>
      <c r="D78" s="40" t="s">
        <v>49</v>
      </c>
      <c r="E78" s="40" t="s">
        <v>50</v>
      </c>
      <c r="F78" s="40">
        <v>19.420385479</v>
      </c>
      <c r="G78" s="40">
        <v>19.378068965000001</v>
      </c>
      <c r="H78">
        <f t="shared" si="1"/>
        <v>5.9691250696438183E-4</v>
      </c>
    </row>
    <row r="79" spans="1:8" x14ac:dyDescent="0.25">
      <c r="A79" s="40" t="s">
        <v>160</v>
      </c>
      <c r="B79" s="40" t="s">
        <v>158</v>
      </c>
      <c r="C79" s="40" t="s">
        <v>55</v>
      </c>
      <c r="D79" s="40" t="s">
        <v>49</v>
      </c>
      <c r="E79" s="40" t="s">
        <v>50</v>
      </c>
      <c r="F79" s="40">
        <v>19.256771307000001</v>
      </c>
      <c r="G79" s="40">
        <v>19.378068965000001</v>
      </c>
      <c r="H79">
        <f t="shared" si="1"/>
        <v>6.6642469182842928E-4</v>
      </c>
    </row>
    <row r="80" spans="1:8" x14ac:dyDescent="0.25">
      <c r="A80" s="40" t="s">
        <v>163</v>
      </c>
      <c r="B80" s="40" t="s">
        <v>162</v>
      </c>
      <c r="C80" s="40" t="s">
        <v>48</v>
      </c>
      <c r="D80" s="40" t="s">
        <v>49</v>
      </c>
      <c r="E80" s="40" t="s">
        <v>50</v>
      </c>
      <c r="F80" s="40">
        <v>24.455187995999999</v>
      </c>
      <c r="G80" s="40">
        <v>24.491895810999999</v>
      </c>
      <c r="H80">
        <f t="shared" si="1"/>
        <v>2.0125477810665025E-5</v>
      </c>
    </row>
    <row r="81" spans="1:15" x14ac:dyDescent="0.25">
      <c r="A81" s="40" t="s">
        <v>164</v>
      </c>
      <c r="B81" s="40" t="s">
        <v>162</v>
      </c>
      <c r="C81" s="40" t="s">
        <v>48</v>
      </c>
      <c r="D81" s="40" t="s">
        <v>49</v>
      </c>
      <c r="E81" s="40" t="s">
        <v>50</v>
      </c>
      <c r="F81" s="40">
        <v>24.528603626999999</v>
      </c>
      <c r="G81" s="40">
        <v>24.491895810999999</v>
      </c>
      <c r="H81">
        <f t="shared" si="1"/>
        <v>1.9154889069672494E-5</v>
      </c>
    </row>
    <row r="82" spans="1:15" x14ac:dyDescent="0.25">
      <c r="A82" s="40" t="s">
        <v>194</v>
      </c>
      <c r="B82" s="40" t="s">
        <v>166</v>
      </c>
      <c r="C82" s="40" t="s">
        <v>55</v>
      </c>
      <c r="D82" s="40" t="s">
        <v>49</v>
      </c>
      <c r="E82" s="40" t="s">
        <v>50</v>
      </c>
      <c r="F82" s="40">
        <v>17.086165026</v>
      </c>
      <c r="G82" s="40">
        <v>17.103021628</v>
      </c>
      <c r="H82">
        <f t="shared" si="1"/>
        <v>2.8736328452651947E-3</v>
      </c>
    </row>
    <row r="83" spans="1:15" x14ac:dyDescent="0.25">
      <c r="A83" s="40" t="s">
        <v>195</v>
      </c>
      <c r="B83" s="40" t="s">
        <v>166</v>
      </c>
      <c r="C83" s="40" t="s">
        <v>55</v>
      </c>
      <c r="D83" s="40" t="s">
        <v>49</v>
      </c>
      <c r="E83" s="40" t="s">
        <v>50</v>
      </c>
      <c r="F83" s="40">
        <v>17.054235171999998</v>
      </c>
      <c r="G83" s="40">
        <v>17.103021628</v>
      </c>
      <c r="H83">
        <f t="shared" si="1"/>
        <v>2.9360773555845887E-3</v>
      </c>
    </row>
    <row r="84" spans="1:15" x14ac:dyDescent="0.25">
      <c r="A84" s="40" t="s">
        <v>196</v>
      </c>
      <c r="B84" s="40" t="s">
        <v>166</v>
      </c>
      <c r="C84" s="40" t="s">
        <v>55</v>
      </c>
      <c r="D84" s="40" t="s">
        <v>49</v>
      </c>
      <c r="E84" s="40" t="s">
        <v>50</v>
      </c>
      <c r="F84" s="40">
        <v>17.168664685</v>
      </c>
      <c r="G84" s="40">
        <v>17.103021628</v>
      </c>
      <c r="H84">
        <f t="shared" si="1"/>
        <v>2.7183700185955907E-3</v>
      </c>
    </row>
    <row r="85" spans="1:15" x14ac:dyDescent="0.25">
      <c r="A85" s="42" t="s">
        <v>46</v>
      </c>
      <c r="B85" s="42" t="s">
        <v>172</v>
      </c>
      <c r="C85" s="42" t="s">
        <v>55</v>
      </c>
      <c r="D85" s="42" t="s">
        <v>49</v>
      </c>
      <c r="E85" s="42" t="s">
        <v>50</v>
      </c>
      <c r="F85" s="42">
        <v>16.213506404</v>
      </c>
      <c r="G85" s="42">
        <v>16.395547320999999</v>
      </c>
      <c r="H85">
        <f t="shared" si="1"/>
        <v>5.1712391026202025E-3</v>
      </c>
      <c r="J85" s="43"/>
      <c r="K85" s="43"/>
      <c r="L85" s="43"/>
      <c r="M85" s="43"/>
      <c r="N85" s="43"/>
      <c r="O85" s="43"/>
    </row>
    <row r="86" spans="1:15" x14ac:dyDescent="0.25">
      <c r="A86" s="42" t="s">
        <v>51</v>
      </c>
      <c r="B86" s="42" t="s">
        <v>172</v>
      </c>
      <c r="C86" s="42" t="s">
        <v>55</v>
      </c>
      <c r="D86" s="42" t="s">
        <v>49</v>
      </c>
      <c r="E86" s="42" t="s">
        <v>50</v>
      </c>
      <c r="F86" s="42">
        <v>16.637454120000001</v>
      </c>
      <c r="G86" s="42">
        <v>16.395547320999999</v>
      </c>
      <c r="H86">
        <f t="shared" si="1"/>
        <v>3.8871678870549217E-3</v>
      </c>
      <c r="J86" s="43"/>
      <c r="K86" s="43"/>
      <c r="L86" s="43"/>
      <c r="M86" s="43"/>
      <c r="N86" s="43"/>
      <c r="O86" s="43"/>
    </row>
    <row r="87" spans="1:15" x14ac:dyDescent="0.25">
      <c r="A87" s="42" t="s">
        <v>52</v>
      </c>
      <c r="B87" s="42" t="s">
        <v>172</v>
      </c>
      <c r="C87" s="42" t="s">
        <v>55</v>
      </c>
      <c r="D87" s="42" t="s">
        <v>49</v>
      </c>
      <c r="E87" s="42" t="s">
        <v>50</v>
      </c>
      <c r="F87" s="42">
        <v>16.335681440999998</v>
      </c>
      <c r="G87" s="42">
        <v>16.395547320999999</v>
      </c>
      <c r="H87">
        <f t="shared" si="1"/>
        <v>4.7628940817296683E-3</v>
      </c>
      <c r="J87" s="43"/>
      <c r="K87" s="43"/>
      <c r="L87" s="43"/>
      <c r="M87" s="43"/>
      <c r="N87" s="43"/>
      <c r="O87" s="43"/>
    </row>
    <row r="88" spans="1:15" x14ac:dyDescent="0.25">
      <c r="A88" s="42" t="s">
        <v>56</v>
      </c>
      <c r="B88" s="42" t="s">
        <v>173</v>
      </c>
      <c r="C88" s="42" t="s">
        <v>55</v>
      </c>
      <c r="D88" s="42" t="s">
        <v>49</v>
      </c>
      <c r="E88" s="42" t="s">
        <v>50</v>
      </c>
      <c r="F88" s="42">
        <v>16.231882452000001</v>
      </c>
      <c r="G88" s="42">
        <v>16.147433647</v>
      </c>
      <c r="H88">
        <f t="shared" si="1"/>
        <v>5.107654416600829E-3</v>
      </c>
      <c r="J88" s="43"/>
      <c r="K88" s="43"/>
      <c r="L88" s="43"/>
      <c r="M88" s="43"/>
      <c r="N88" s="43"/>
      <c r="O88" s="43"/>
    </row>
    <row r="89" spans="1:15" x14ac:dyDescent="0.25">
      <c r="A89" s="42" t="s">
        <v>57</v>
      </c>
      <c r="B89" s="42" t="s">
        <v>173</v>
      </c>
      <c r="C89" s="42" t="s">
        <v>55</v>
      </c>
      <c r="D89" s="42" t="s">
        <v>49</v>
      </c>
      <c r="E89" s="42" t="s">
        <v>50</v>
      </c>
      <c r="F89" s="42">
        <v>16.062984841999999</v>
      </c>
      <c r="G89" s="42">
        <v>16.147433647</v>
      </c>
      <c r="H89">
        <f t="shared" si="1"/>
        <v>5.7227763187613521E-3</v>
      </c>
      <c r="J89" s="43"/>
      <c r="K89" s="43"/>
      <c r="L89" s="43"/>
      <c r="M89" s="43"/>
      <c r="N89" s="43"/>
      <c r="O89" s="43"/>
    </row>
    <row r="90" spans="1:15" x14ac:dyDescent="0.25">
      <c r="A90" s="42" t="s">
        <v>58</v>
      </c>
      <c r="B90" s="42" t="s">
        <v>174</v>
      </c>
      <c r="C90" s="42" t="s">
        <v>55</v>
      </c>
      <c r="D90" s="42" t="s">
        <v>49</v>
      </c>
      <c r="E90" s="42" t="s">
        <v>50</v>
      </c>
      <c r="F90" s="42">
        <v>17.019667211000002</v>
      </c>
      <c r="G90" s="42">
        <v>17.173866313000001</v>
      </c>
      <c r="H90">
        <f t="shared" si="1"/>
        <v>3.0052117935603973E-3</v>
      </c>
    </row>
    <row r="91" spans="1:15" x14ac:dyDescent="0.25">
      <c r="A91" s="42" t="s">
        <v>60</v>
      </c>
      <c r="B91" s="42" t="s">
        <v>174</v>
      </c>
      <c r="C91" s="42" t="s">
        <v>55</v>
      </c>
      <c r="D91" s="42" t="s">
        <v>49</v>
      </c>
      <c r="E91" s="42" t="s">
        <v>50</v>
      </c>
      <c r="F91" s="42">
        <v>17.328065415000001</v>
      </c>
      <c r="G91" s="42">
        <v>17.173866313000001</v>
      </c>
      <c r="H91">
        <f t="shared" si="1"/>
        <v>2.4417442352098364E-3</v>
      </c>
    </row>
    <row r="92" spans="1:15" x14ac:dyDescent="0.25">
      <c r="A92" s="42" t="s">
        <v>68</v>
      </c>
      <c r="B92" s="42" t="s">
        <v>175</v>
      </c>
      <c r="C92" s="42" t="s">
        <v>55</v>
      </c>
      <c r="D92" s="42" t="s">
        <v>49</v>
      </c>
      <c r="E92" s="42" t="s">
        <v>50</v>
      </c>
      <c r="F92" s="42">
        <v>17.938215647</v>
      </c>
      <c r="G92" s="42">
        <v>17.90159586</v>
      </c>
      <c r="H92">
        <f t="shared" si="1"/>
        <v>1.6191745553887763E-3</v>
      </c>
    </row>
    <row r="93" spans="1:15" x14ac:dyDescent="0.25">
      <c r="A93" s="42" t="s">
        <v>69</v>
      </c>
      <c r="B93" s="42" t="s">
        <v>175</v>
      </c>
      <c r="C93" s="42" t="s">
        <v>55</v>
      </c>
      <c r="D93" s="42" t="s">
        <v>49</v>
      </c>
      <c r="E93" s="42" t="s">
        <v>50</v>
      </c>
      <c r="F93" s="42">
        <v>17.864976072000001</v>
      </c>
      <c r="G93" s="42">
        <v>17.90159586</v>
      </c>
      <c r="H93">
        <f t="shared" si="1"/>
        <v>1.7010173795109027E-3</v>
      </c>
    </row>
    <row r="94" spans="1:15" x14ac:dyDescent="0.25">
      <c r="A94" s="42" t="s">
        <v>70</v>
      </c>
      <c r="B94" s="42" t="s">
        <v>176</v>
      </c>
      <c r="C94" s="42" t="s">
        <v>55</v>
      </c>
      <c r="D94" s="42" t="s">
        <v>49</v>
      </c>
      <c r="E94" s="42" t="s">
        <v>50</v>
      </c>
      <c r="F94" s="42">
        <v>17.442923092000001</v>
      </c>
      <c r="G94" s="42">
        <v>17.464357692</v>
      </c>
      <c r="H94">
        <f t="shared" si="1"/>
        <v>2.2600396318913137E-3</v>
      </c>
    </row>
    <row r="95" spans="1:15" x14ac:dyDescent="0.25">
      <c r="A95" s="42" t="s">
        <v>72</v>
      </c>
      <c r="B95" s="42" t="s">
        <v>176</v>
      </c>
      <c r="C95" s="42" t="s">
        <v>55</v>
      </c>
      <c r="D95" s="42" t="s">
        <v>49</v>
      </c>
      <c r="E95" s="42" t="s">
        <v>50</v>
      </c>
      <c r="F95" s="42">
        <v>17.360977126000002</v>
      </c>
      <c r="G95" s="42">
        <v>17.464357692</v>
      </c>
      <c r="H95">
        <f t="shared" si="1"/>
        <v>2.3882339278286551E-3</v>
      </c>
    </row>
    <row r="96" spans="1:15" x14ac:dyDescent="0.25">
      <c r="A96" s="42" t="s">
        <v>73</v>
      </c>
      <c r="B96" s="42" t="s">
        <v>176</v>
      </c>
      <c r="C96" s="42" t="s">
        <v>55</v>
      </c>
      <c r="D96" s="42" t="s">
        <v>49</v>
      </c>
      <c r="E96" s="42" t="s">
        <v>50</v>
      </c>
      <c r="F96" s="42">
        <v>17.589172858000001</v>
      </c>
      <c r="G96" s="42">
        <v>17.464357692</v>
      </c>
      <c r="H96">
        <f t="shared" si="1"/>
        <v>2.048108526059069E-3</v>
      </c>
    </row>
    <row r="97" spans="1:36" x14ac:dyDescent="0.25">
      <c r="A97" s="42" t="s">
        <v>74</v>
      </c>
      <c r="B97" s="42" t="s">
        <v>177</v>
      </c>
      <c r="C97" s="42" t="s">
        <v>55</v>
      </c>
      <c r="D97" s="42" t="s">
        <v>49</v>
      </c>
      <c r="E97" s="42" t="s">
        <v>50</v>
      </c>
      <c r="F97" s="42">
        <v>18.904593066</v>
      </c>
      <c r="G97" s="42">
        <v>18.704919060999998</v>
      </c>
      <c r="H97">
        <f t="shared" si="1"/>
        <v>8.4474800283719455E-4</v>
      </c>
      <c r="M97" s="28"/>
      <c r="N97" s="28"/>
      <c r="O97" s="28"/>
      <c r="P97" s="28"/>
      <c r="Q97" s="28"/>
      <c r="R97" s="28"/>
      <c r="S97" s="28"/>
      <c r="T97" s="28"/>
      <c r="U97" s="28"/>
      <c r="V97" s="28"/>
      <c r="W97" s="28"/>
      <c r="X97" s="28"/>
      <c r="Y97" s="28"/>
      <c r="Z97" s="28"/>
      <c r="AA97" s="28"/>
      <c r="AB97" s="28"/>
      <c r="AC97" s="28"/>
      <c r="AD97" s="28"/>
      <c r="AE97" s="28"/>
      <c r="AF97" s="28"/>
      <c r="AG97" s="28"/>
      <c r="AH97" s="28"/>
      <c r="AI97" s="28"/>
      <c r="AJ97" s="28"/>
    </row>
    <row r="98" spans="1:36" x14ac:dyDescent="0.25">
      <c r="A98" s="42" t="s">
        <v>76</v>
      </c>
      <c r="B98" s="42" t="s">
        <v>177</v>
      </c>
      <c r="C98" s="42" t="s">
        <v>55</v>
      </c>
      <c r="D98" s="42" t="s">
        <v>49</v>
      </c>
      <c r="E98" s="42" t="s">
        <v>50</v>
      </c>
      <c r="F98" s="42">
        <v>18.505245056</v>
      </c>
      <c r="G98" s="42">
        <v>18.704919060999998</v>
      </c>
      <c r="H98">
        <f t="shared" si="1"/>
        <v>1.1053392647665747E-3</v>
      </c>
    </row>
    <row r="99" spans="1:36" x14ac:dyDescent="0.25">
      <c r="A99" s="42" t="s">
        <v>82</v>
      </c>
      <c r="B99" s="42" t="s">
        <v>178</v>
      </c>
      <c r="C99" s="42" t="s">
        <v>55</v>
      </c>
      <c r="D99" s="42" t="s">
        <v>49</v>
      </c>
      <c r="E99" s="42" t="s">
        <v>50</v>
      </c>
      <c r="F99" s="42">
        <v>16.473974168000002</v>
      </c>
      <c r="G99" s="42">
        <v>16.624908662999999</v>
      </c>
      <c r="H99">
        <f t="shared" si="1"/>
        <v>4.3394476528456939E-3</v>
      </c>
    </row>
    <row r="100" spans="1:36" x14ac:dyDescent="0.25">
      <c r="A100" s="42" t="s">
        <v>84</v>
      </c>
      <c r="B100" s="42" t="s">
        <v>178</v>
      </c>
      <c r="C100" s="42" t="s">
        <v>55</v>
      </c>
      <c r="D100" s="42" t="s">
        <v>49</v>
      </c>
      <c r="E100" s="42" t="s">
        <v>50</v>
      </c>
      <c r="F100" s="42">
        <v>16.629407102999998</v>
      </c>
      <c r="G100" s="42">
        <v>16.624908662999999</v>
      </c>
      <c r="H100">
        <f t="shared" si="1"/>
        <v>3.9082850122810955E-3</v>
      </c>
    </row>
    <row r="101" spans="1:36" x14ac:dyDescent="0.25">
      <c r="A101" s="42" t="s">
        <v>85</v>
      </c>
      <c r="B101" s="42" t="s">
        <v>178</v>
      </c>
      <c r="C101" s="42" t="s">
        <v>55</v>
      </c>
      <c r="D101" s="42" t="s">
        <v>49</v>
      </c>
      <c r="E101" s="42" t="s">
        <v>50</v>
      </c>
      <c r="F101" s="42">
        <v>16.771344718999998</v>
      </c>
      <c r="G101" s="42">
        <v>16.624908662999999</v>
      </c>
      <c r="H101">
        <f t="shared" si="1"/>
        <v>3.5520903209606209E-3</v>
      </c>
    </row>
    <row r="102" spans="1:36" x14ac:dyDescent="0.25">
      <c r="A102" s="42" t="s">
        <v>86</v>
      </c>
      <c r="B102" s="42" t="s">
        <v>179</v>
      </c>
      <c r="C102" s="42" t="s">
        <v>55</v>
      </c>
      <c r="D102" s="42" t="s">
        <v>49</v>
      </c>
      <c r="E102" s="42" t="s">
        <v>50</v>
      </c>
      <c r="F102" s="42">
        <v>17.112826507000001</v>
      </c>
      <c r="G102" s="42">
        <v>16.924027623000001</v>
      </c>
      <c r="H102">
        <f t="shared" si="1"/>
        <v>2.8225102273859151E-3</v>
      </c>
    </row>
    <row r="103" spans="1:36" x14ac:dyDescent="0.25">
      <c r="A103" s="42" t="s">
        <v>88</v>
      </c>
      <c r="B103" s="42" t="s">
        <v>179</v>
      </c>
      <c r="C103" s="42" t="s">
        <v>55</v>
      </c>
      <c r="D103" s="42" t="s">
        <v>49</v>
      </c>
      <c r="E103" s="42" t="s">
        <v>50</v>
      </c>
      <c r="F103" s="42">
        <v>16.604054146999999</v>
      </c>
      <c r="G103" s="42">
        <v>16.924027623000001</v>
      </c>
      <c r="H103">
        <f t="shared" si="1"/>
        <v>3.9755697025336476E-3</v>
      </c>
    </row>
    <row r="104" spans="1:36" x14ac:dyDescent="0.25">
      <c r="A104" s="42" t="s">
        <v>89</v>
      </c>
      <c r="B104" s="42" t="s">
        <v>179</v>
      </c>
      <c r="C104" s="42" t="s">
        <v>55</v>
      </c>
      <c r="D104" s="42" t="s">
        <v>49</v>
      </c>
      <c r="E104" s="42" t="s">
        <v>50</v>
      </c>
      <c r="F104" s="42">
        <v>17.055202215000001</v>
      </c>
      <c r="G104" s="42">
        <v>16.924027623000001</v>
      </c>
      <c r="H104">
        <f t="shared" si="1"/>
        <v>2.9341663520561093E-3</v>
      </c>
    </row>
    <row r="105" spans="1:36" x14ac:dyDescent="0.25">
      <c r="A105" s="42" t="s">
        <v>90</v>
      </c>
      <c r="B105" s="42" t="s">
        <v>180</v>
      </c>
      <c r="C105" s="42" t="s">
        <v>55</v>
      </c>
      <c r="D105" s="42" t="s">
        <v>49</v>
      </c>
      <c r="E105" s="42" t="s">
        <v>50</v>
      </c>
      <c r="F105" s="42">
        <v>17.184152177000001</v>
      </c>
      <c r="G105" s="42">
        <v>16.858857565000001</v>
      </c>
      <c r="H105">
        <f t="shared" si="1"/>
        <v>2.6901721057673808E-3</v>
      </c>
    </row>
    <row r="106" spans="1:36" x14ac:dyDescent="0.25">
      <c r="A106" s="42" t="s">
        <v>92</v>
      </c>
      <c r="B106" s="42" t="s">
        <v>180</v>
      </c>
      <c r="C106" s="42" t="s">
        <v>55</v>
      </c>
      <c r="D106" s="42" t="s">
        <v>49</v>
      </c>
      <c r="E106" s="42" t="s">
        <v>50</v>
      </c>
      <c r="F106" s="42">
        <v>16.533562954000001</v>
      </c>
      <c r="G106" s="42">
        <v>16.858857565000001</v>
      </c>
      <c r="H106">
        <f t="shared" si="1"/>
        <v>4.1687978114731137E-3</v>
      </c>
    </row>
    <row r="107" spans="1:36" x14ac:dyDescent="0.25">
      <c r="A107" s="42" t="s">
        <v>98</v>
      </c>
      <c r="B107" s="42" t="s">
        <v>181</v>
      </c>
      <c r="C107" s="42" t="s">
        <v>55</v>
      </c>
      <c r="D107" s="42" t="s">
        <v>49</v>
      </c>
      <c r="E107" s="42" t="s">
        <v>50</v>
      </c>
      <c r="F107" s="42">
        <v>18.358264867999999</v>
      </c>
      <c r="G107" s="42">
        <v>18.471973901999998</v>
      </c>
      <c r="H107">
        <f t="shared" si="1"/>
        <v>1.2203158744526885E-3</v>
      </c>
    </row>
    <row r="108" spans="1:36" x14ac:dyDescent="0.25">
      <c r="A108" s="42" t="s">
        <v>100</v>
      </c>
      <c r="B108" s="42" t="s">
        <v>181</v>
      </c>
      <c r="C108" s="42" t="s">
        <v>55</v>
      </c>
      <c r="D108" s="42" t="s">
        <v>49</v>
      </c>
      <c r="E108" s="42" t="s">
        <v>50</v>
      </c>
      <c r="F108" s="42">
        <v>18.365181149000001</v>
      </c>
      <c r="G108" s="42">
        <v>18.471973901999998</v>
      </c>
      <c r="H108">
        <f t="shared" si="1"/>
        <v>1.2146466491934989E-3</v>
      </c>
    </row>
    <row r="109" spans="1:36" x14ac:dyDescent="0.25">
      <c r="A109" s="42" t="s">
        <v>101</v>
      </c>
      <c r="B109" s="42" t="s">
        <v>181</v>
      </c>
      <c r="C109" s="42" t="s">
        <v>55</v>
      </c>
      <c r="D109" s="42" t="s">
        <v>49</v>
      </c>
      <c r="E109" s="42" t="s">
        <v>50</v>
      </c>
      <c r="F109" s="42">
        <v>18.692475689999998</v>
      </c>
      <c r="G109" s="42">
        <v>18.471973901999998</v>
      </c>
      <c r="H109">
        <f t="shared" si="1"/>
        <v>9.7442809739832828E-4</v>
      </c>
    </row>
    <row r="110" spans="1:36" x14ac:dyDescent="0.25">
      <c r="A110" s="42" t="s">
        <v>102</v>
      </c>
      <c r="B110" s="42" t="s">
        <v>182</v>
      </c>
      <c r="C110" s="42" t="s">
        <v>55</v>
      </c>
      <c r="D110" s="42" t="s">
        <v>49</v>
      </c>
      <c r="E110" s="42" t="s">
        <v>50</v>
      </c>
      <c r="F110" s="42">
        <v>17.956463393</v>
      </c>
      <c r="G110" s="42">
        <v>17.613567852999999</v>
      </c>
      <c r="H110">
        <f t="shared" si="1"/>
        <v>1.5994036110958708E-3</v>
      </c>
    </row>
    <row r="111" spans="1:36" x14ac:dyDescent="0.25">
      <c r="A111" s="42" t="s">
        <v>104</v>
      </c>
      <c r="B111" s="42" t="s">
        <v>182</v>
      </c>
      <c r="C111" s="42" t="s">
        <v>55</v>
      </c>
      <c r="D111" s="42" t="s">
        <v>49</v>
      </c>
      <c r="E111" s="42" t="s">
        <v>50</v>
      </c>
      <c r="F111" s="42">
        <v>17.485672722</v>
      </c>
      <c r="G111" s="42">
        <v>17.613567852999999</v>
      </c>
      <c r="H111">
        <f t="shared" si="1"/>
        <v>2.195918225042939E-3</v>
      </c>
    </row>
    <row r="112" spans="1:36" x14ac:dyDescent="0.25">
      <c r="A112" s="42" t="s">
        <v>105</v>
      </c>
      <c r="B112" s="42" t="s">
        <v>182</v>
      </c>
      <c r="C112" s="42" t="s">
        <v>55</v>
      </c>
      <c r="D112" s="42" t="s">
        <v>49</v>
      </c>
      <c r="E112" s="42" t="s">
        <v>50</v>
      </c>
      <c r="F112" s="42">
        <v>17.398567443000001</v>
      </c>
      <c r="G112" s="42">
        <v>17.613567852999999</v>
      </c>
      <c r="H112">
        <f t="shared" si="1"/>
        <v>2.3285498669558639E-3</v>
      </c>
    </row>
    <row r="113" spans="1:8" x14ac:dyDescent="0.25">
      <c r="A113" s="42" t="s">
        <v>106</v>
      </c>
      <c r="B113" s="42" t="s">
        <v>183</v>
      </c>
      <c r="C113" s="42" t="s">
        <v>55</v>
      </c>
      <c r="D113" s="42" t="s">
        <v>49</v>
      </c>
      <c r="E113" s="42" t="s">
        <v>50</v>
      </c>
      <c r="F113" s="42">
        <v>17.445386055</v>
      </c>
      <c r="G113" s="42">
        <v>17.293941484000001</v>
      </c>
      <c r="H113">
        <f t="shared" si="1"/>
        <v>2.2562950486204178E-3</v>
      </c>
    </row>
    <row r="114" spans="1:8" x14ac:dyDescent="0.25">
      <c r="A114" s="42" t="s">
        <v>107</v>
      </c>
      <c r="B114" s="42" t="s">
        <v>183</v>
      </c>
      <c r="C114" s="42" t="s">
        <v>55</v>
      </c>
      <c r="D114" s="42" t="s">
        <v>49</v>
      </c>
      <c r="E114" s="42" t="s">
        <v>50</v>
      </c>
      <c r="F114" s="42">
        <v>17.142496912999999</v>
      </c>
      <c r="G114" s="42">
        <v>17.293941484000001</v>
      </c>
      <c r="H114">
        <f t="shared" si="1"/>
        <v>2.7666866019154259E-3</v>
      </c>
    </row>
    <row r="115" spans="1:8" x14ac:dyDescent="0.25">
      <c r="A115" s="42" t="s">
        <v>113</v>
      </c>
      <c r="B115" s="42" t="s">
        <v>184</v>
      </c>
      <c r="C115" s="42" t="s">
        <v>55</v>
      </c>
      <c r="D115" s="42" t="s">
        <v>49</v>
      </c>
      <c r="E115" s="42" t="s">
        <v>50</v>
      </c>
      <c r="F115" s="42">
        <v>18.501328597000001</v>
      </c>
      <c r="G115" s="42">
        <v>18.2939449</v>
      </c>
      <c r="H115">
        <f t="shared" si="1"/>
        <v>1.1082577094918315E-3</v>
      </c>
    </row>
    <row r="116" spans="1:8" x14ac:dyDescent="0.25">
      <c r="A116" s="42" t="s">
        <v>115</v>
      </c>
      <c r="B116" s="42" t="s">
        <v>184</v>
      </c>
      <c r="C116" s="42" t="s">
        <v>55</v>
      </c>
      <c r="D116" s="42" t="s">
        <v>49</v>
      </c>
      <c r="E116" s="42" t="s">
        <v>50</v>
      </c>
      <c r="F116" s="42">
        <v>18.200200155000001</v>
      </c>
      <c r="G116" s="42">
        <v>18.2939449</v>
      </c>
      <c r="H116">
        <f t="shared" si="1"/>
        <v>1.3573442676562482E-3</v>
      </c>
    </row>
    <row r="117" spans="1:8" x14ac:dyDescent="0.25">
      <c r="A117" s="42" t="s">
        <v>116</v>
      </c>
      <c r="B117" s="42" t="s">
        <v>184</v>
      </c>
      <c r="C117" s="42" t="s">
        <v>55</v>
      </c>
      <c r="D117" s="42" t="s">
        <v>49</v>
      </c>
      <c r="E117" s="42" t="s">
        <v>50</v>
      </c>
      <c r="F117" s="42">
        <v>18.180305947000001</v>
      </c>
      <c r="G117" s="42">
        <v>18.2939449</v>
      </c>
      <c r="H117">
        <f t="shared" si="1"/>
        <v>1.3756470875648965E-3</v>
      </c>
    </row>
    <row r="118" spans="1:8" x14ac:dyDescent="0.25">
      <c r="A118" s="42" t="s">
        <v>117</v>
      </c>
      <c r="B118" s="42" t="s">
        <v>185</v>
      </c>
      <c r="C118" s="42" t="s">
        <v>55</v>
      </c>
      <c r="D118" s="42" t="s">
        <v>49</v>
      </c>
      <c r="E118" s="42" t="s">
        <v>50</v>
      </c>
      <c r="F118" s="42">
        <v>18.161027794999999</v>
      </c>
      <c r="G118" s="42">
        <v>18.070108564000002</v>
      </c>
      <c r="H118">
        <f t="shared" si="1"/>
        <v>1.3936185536485455E-3</v>
      </c>
    </row>
    <row r="119" spans="1:8" x14ac:dyDescent="0.25">
      <c r="A119" s="42" t="s">
        <v>119</v>
      </c>
      <c r="B119" s="42" t="s">
        <v>185</v>
      </c>
      <c r="C119" s="42" t="s">
        <v>55</v>
      </c>
      <c r="D119" s="42" t="s">
        <v>49</v>
      </c>
      <c r="E119" s="42" t="s">
        <v>50</v>
      </c>
      <c r="F119" s="42">
        <v>17.994062658000001</v>
      </c>
      <c r="G119" s="42">
        <v>18.070108564000002</v>
      </c>
      <c r="H119">
        <f t="shared" si="1"/>
        <v>1.5594237171606211E-3</v>
      </c>
    </row>
    <row r="120" spans="1:8" x14ac:dyDescent="0.25">
      <c r="A120" s="42" t="s">
        <v>120</v>
      </c>
      <c r="B120" s="42" t="s">
        <v>185</v>
      </c>
      <c r="C120" s="42" t="s">
        <v>55</v>
      </c>
      <c r="D120" s="42" t="s">
        <v>49</v>
      </c>
      <c r="E120" s="42" t="s">
        <v>50</v>
      </c>
      <c r="F120" s="42">
        <v>18.055235238000002</v>
      </c>
      <c r="G120" s="42">
        <v>18.070108564000002</v>
      </c>
      <c r="H120">
        <f t="shared" si="1"/>
        <v>1.4965023935132084E-3</v>
      </c>
    </row>
    <row r="121" spans="1:8" x14ac:dyDescent="0.25">
      <c r="A121" s="42" t="s">
        <v>121</v>
      </c>
      <c r="B121" s="42" t="s">
        <v>186</v>
      </c>
      <c r="C121" s="42" t="s">
        <v>55</v>
      </c>
      <c r="D121" s="42" t="s">
        <v>49</v>
      </c>
      <c r="E121" s="42" t="s">
        <v>50</v>
      </c>
      <c r="F121" s="42">
        <v>18.096258016</v>
      </c>
      <c r="G121" s="42">
        <v>17.915681245999998</v>
      </c>
      <c r="H121">
        <f t="shared" si="1"/>
        <v>1.4557354279138325E-3</v>
      </c>
    </row>
    <row r="122" spans="1:8" x14ac:dyDescent="0.25">
      <c r="A122" s="42" t="s">
        <v>123</v>
      </c>
      <c r="B122" s="42" t="s">
        <v>186</v>
      </c>
      <c r="C122" s="42" t="s">
        <v>55</v>
      </c>
      <c r="D122" s="42" t="s">
        <v>49</v>
      </c>
      <c r="E122" s="42" t="s">
        <v>50</v>
      </c>
      <c r="F122" s="42">
        <v>17.735104477</v>
      </c>
      <c r="G122" s="42">
        <v>17.915681245999998</v>
      </c>
      <c r="H122">
        <f t="shared" si="1"/>
        <v>1.8564484810089077E-3</v>
      </c>
    </row>
    <row r="123" spans="1:8" x14ac:dyDescent="0.25">
      <c r="A123" s="42" t="s">
        <v>129</v>
      </c>
      <c r="B123" s="42" t="s">
        <v>187</v>
      </c>
      <c r="C123" s="42" t="s">
        <v>55</v>
      </c>
      <c r="D123" s="42" t="s">
        <v>49</v>
      </c>
      <c r="E123" s="42" t="s">
        <v>50</v>
      </c>
      <c r="F123" s="42">
        <v>18.037312736000001</v>
      </c>
      <c r="G123" s="42">
        <v>18.097010870999998</v>
      </c>
      <c r="H123">
        <f t="shared" si="1"/>
        <v>1.5146696153615518E-3</v>
      </c>
    </row>
    <row r="124" spans="1:8" x14ac:dyDescent="0.25">
      <c r="A124" s="42" t="s">
        <v>131</v>
      </c>
      <c r="B124" s="42" t="s">
        <v>187</v>
      </c>
      <c r="C124" s="42" t="s">
        <v>55</v>
      </c>
      <c r="D124" s="42" t="s">
        <v>49</v>
      </c>
      <c r="E124" s="42" t="s">
        <v>50</v>
      </c>
      <c r="F124" s="42">
        <v>18.047696586000001</v>
      </c>
      <c r="G124" s="42">
        <v>18.097010870999998</v>
      </c>
      <c r="H124">
        <f t="shared" si="1"/>
        <v>1.5041172776983579E-3</v>
      </c>
    </row>
    <row r="125" spans="1:8" x14ac:dyDescent="0.25">
      <c r="A125" s="42" t="s">
        <v>132</v>
      </c>
      <c r="B125" s="42" t="s">
        <v>187</v>
      </c>
      <c r="C125" s="42" t="s">
        <v>55</v>
      </c>
      <c r="D125" s="42" t="s">
        <v>49</v>
      </c>
      <c r="E125" s="42" t="s">
        <v>50</v>
      </c>
      <c r="F125" s="42">
        <v>18.206023290000001</v>
      </c>
      <c r="G125" s="42">
        <v>18.097010870999998</v>
      </c>
      <c r="H125">
        <f t="shared" si="1"/>
        <v>1.3520331564242387E-3</v>
      </c>
    </row>
    <row r="126" spans="1:8" x14ac:dyDescent="0.25">
      <c r="A126" s="42" t="s">
        <v>133</v>
      </c>
      <c r="B126" s="42" t="s">
        <v>188</v>
      </c>
      <c r="C126" s="42" t="s">
        <v>55</v>
      </c>
      <c r="D126" s="42" t="s">
        <v>49</v>
      </c>
      <c r="E126" s="42" t="s">
        <v>50</v>
      </c>
      <c r="F126" s="42">
        <v>17.504758413000001</v>
      </c>
      <c r="G126" s="42">
        <v>17.507015839000001</v>
      </c>
      <c r="H126">
        <f t="shared" si="1"/>
        <v>2.1678815623779792E-3</v>
      </c>
    </row>
    <row r="127" spans="1:8" x14ac:dyDescent="0.25">
      <c r="A127" s="42" t="s">
        <v>135</v>
      </c>
      <c r="B127" s="42" t="s">
        <v>188</v>
      </c>
      <c r="C127" s="42" t="s">
        <v>55</v>
      </c>
      <c r="D127" s="42" t="s">
        <v>49</v>
      </c>
      <c r="E127" s="42" t="s">
        <v>50</v>
      </c>
      <c r="F127" s="42">
        <v>17.456745279</v>
      </c>
      <c r="G127" s="42">
        <v>17.507015839000001</v>
      </c>
      <c r="H127">
        <f t="shared" si="1"/>
        <v>2.2391051035114897E-3</v>
      </c>
    </row>
    <row r="128" spans="1:8" x14ac:dyDescent="0.25">
      <c r="A128" s="42" t="s">
        <v>136</v>
      </c>
      <c r="B128" s="42" t="s">
        <v>188</v>
      </c>
      <c r="C128" s="42" t="s">
        <v>55</v>
      </c>
      <c r="D128" s="42" t="s">
        <v>49</v>
      </c>
      <c r="E128" s="42" t="s">
        <v>50</v>
      </c>
      <c r="F128" s="42">
        <v>17.559543825999999</v>
      </c>
      <c r="G128" s="42">
        <v>17.507015839000001</v>
      </c>
      <c r="H128">
        <f t="shared" si="1"/>
        <v>2.0893751501480425E-3</v>
      </c>
    </row>
    <row r="129" spans="1:8" x14ac:dyDescent="0.25">
      <c r="A129" s="42" t="s">
        <v>137</v>
      </c>
      <c r="B129" s="42" t="s">
        <v>189</v>
      </c>
      <c r="C129" s="42" t="s">
        <v>55</v>
      </c>
      <c r="D129" s="42" t="s">
        <v>49</v>
      </c>
      <c r="E129" s="42" t="s">
        <v>50</v>
      </c>
      <c r="F129" s="42">
        <v>18.003823455999999</v>
      </c>
      <c r="G129" s="42">
        <v>17.994887323</v>
      </c>
      <c r="H129">
        <f t="shared" si="1"/>
        <v>1.5492093184283609E-3</v>
      </c>
    </row>
    <row r="130" spans="1:8" x14ac:dyDescent="0.25">
      <c r="A130" s="42" t="s">
        <v>139</v>
      </c>
      <c r="B130" s="42" t="s">
        <v>189</v>
      </c>
      <c r="C130" s="42" t="s">
        <v>55</v>
      </c>
      <c r="D130" s="42" t="s">
        <v>49</v>
      </c>
      <c r="E130" s="42" t="s">
        <v>50</v>
      </c>
      <c r="F130" s="42">
        <v>17.985951190000002</v>
      </c>
      <c r="G130" s="42">
        <v>17.994887323</v>
      </c>
      <c r="H130">
        <f t="shared" si="1"/>
        <v>1.5679633579663099E-3</v>
      </c>
    </row>
    <row r="131" spans="1:8" x14ac:dyDescent="0.25">
      <c r="A131" s="42" t="s">
        <v>145</v>
      </c>
      <c r="B131" s="42" t="s">
        <v>190</v>
      </c>
      <c r="C131" s="42" t="s">
        <v>55</v>
      </c>
      <c r="D131" s="42" t="s">
        <v>49</v>
      </c>
      <c r="E131" s="42" t="s">
        <v>50</v>
      </c>
      <c r="F131" s="42">
        <v>19.703667986999999</v>
      </c>
      <c r="G131" s="42">
        <v>19.576681825000001</v>
      </c>
      <c r="H131">
        <f t="shared" ref="H131:H136" si="2">10^((F131-8.394)/-3.42)</f>
        <v>4.9326413125133574E-4</v>
      </c>
    </row>
    <row r="132" spans="1:8" x14ac:dyDescent="0.25">
      <c r="A132" s="42" t="s">
        <v>147</v>
      </c>
      <c r="B132" s="42" t="s">
        <v>190</v>
      </c>
      <c r="C132" s="42" t="s">
        <v>55</v>
      </c>
      <c r="D132" s="42" t="s">
        <v>49</v>
      </c>
      <c r="E132" s="42" t="s">
        <v>50</v>
      </c>
      <c r="F132" s="42">
        <v>19.449695663</v>
      </c>
      <c r="G132" s="42">
        <v>19.576681825000001</v>
      </c>
      <c r="H132">
        <f t="shared" si="2"/>
        <v>5.8524868886113699E-4</v>
      </c>
    </row>
    <row r="133" spans="1:8" x14ac:dyDescent="0.25">
      <c r="A133" s="42" t="s">
        <v>151</v>
      </c>
      <c r="B133" s="42" t="s">
        <v>191</v>
      </c>
      <c r="C133" s="42" t="s">
        <v>55</v>
      </c>
      <c r="D133" s="42" t="s">
        <v>49</v>
      </c>
      <c r="E133" s="42" t="s">
        <v>50</v>
      </c>
      <c r="F133" s="42">
        <v>20.626297338000001</v>
      </c>
      <c r="G133" s="42">
        <v>20.716611292</v>
      </c>
      <c r="H133">
        <f t="shared" si="2"/>
        <v>2.6503600213864957E-4</v>
      </c>
    </row>
    <row r="134" spans="1:8" x14ac:dyDescent="0.25">
      <c r="A134" s="42" t="s">
        <v>152</v>
      </c>
      <c r="B134" s="42" t="s">
        <v>191</v>
      </c>
      <c r="C134" s="42" t="s">
        <v>55</v>
      </c>
      <c r="D134" s="42" t="s">
        <v>49</v>
      </c>
      <c r="E134" s="42" t="s">
        <v>50</v>
      </c>
      <c r="F134" s="42">
        <v>20.806925245999999</v>
      </c>
      <c r="G134" s="42">
        <v>20.716611292</v>
      </c>
      <c r="H134">
        <f t="shared" si="2"/>
        <v>2.3468735705002488E-4</v>
      </c>
    </row>
    <row r="135" spans="1:8" x14ac:dyDescent="0.25">
      <c r="A135" s="42" t="s">
        <v>153</v>
      </c>
      <c r="B135" s="42" t="s">
        <v>192</v>
      </c>
      <c r="C135" s="42" t="s">
        <v>55</v>
      </c>
      <c r="D135" s="42" t="s">
        <v>49</v>
      </c>
      <c r="E135" s="42" t="s">
        <v>50</v>
      </c>
      <c r="F135" s="42">
        <v>20.397333337999999</v>
      </c>
      <c r="G135" s="42">
        <v>20.324396624999999</v>
      </c>
      <c r="H135">
        <f t="shared" si="2"/>
        <v>3.0920991397535494E-4</v>
      </c>
    </row>
    <row r="136" spans="1:8" x14ac:dyDescent="0.25">
      <c r="A136" s="42" t="s">
        <v>155</v>
      </c>
      <c r="B136" s="42" t="s">
        <v>192</v>
      </c>
      <c r="C136" s="42" t="s">
        <v>55</v>
      </c>
      <c r="D136" s="42" t="s">
        <v>49</v>
      </c>
      <c r="E136" s="42" t="s">
        <v>50</v>
      </c>
      <c r="F136" s="42">
        <v>20.251459912000001</v>
      </c>
      <c r="G136" s="42">
        <v>20.324396624999999</v>
      </c>
      <c r="H136">
        <f t="shared" si="2"/>
        <v>3.4111943091198651E-4</v>
      </c>
    </row>
    <row r="137" spans="1:8" x14ac:dyDescent="0.25">
      <c r="A137" s="35"/>
      <c r="B137" s="35"/>
      <c r="C137" s="35"/>
      <c r="D137" s="35"/>
      <c r="E137" s="35"/>
      <c r="F137" s="35"/>
      <c r="G137" s="35"/>
    </row>
    <row r="138" spans="1:8" x14ac:dyDescent="0.25">
      <c r="A138" s="35"/>
      <c r="B138" s="35"/>
      <c r="C138" s="35"/>
      <c r="D138" s="35"/>
      <c r="E138" s="35"/>
      <c r="F138" s="35"/>
      <c r="G138" s="35"/>
    </row>
    <row r="139" spans="1:8" x14ac:dyDescent="0.25">
      <c r="A139" s="35"/>
      <c r="B139" s="35"/>
      <c r="C139" s="35"/>
      <c r="D139" s="35"/>
      <c r="E139" s="35"/>
      <c r="F139" s="35"/>
      <c r="G139" s="35"/>
    </row>
    <row r="140" spans="1:8" x14ac:dyDescent="0.25">
      <c r="A140" s="35"/>
      <c r="B140" s="35"/>
      <c r="C140" s="35"/>
      <c r="D140" s="35"/>
      <c r="E140" s="35"/>
      <c r="F140" s="35"/>
      <c r="G140" s="35"/>
    </row>
    <row r="141" spans="1:8" x14ac:dyDescent="0.25">
      <c r="A141" s="35"/>
      <c r="B141" s="35"/>
      <c r="C141" s="35"/>
      <c r="D141" s="35"/>
      <c r="E141" s="35"/>
      <c r="F141" s="35"/>
      <c r="G141" s="35"/>
    </row>
    <row r="142" spans="1:8" x14ac:dyDescent="0.25">
      <c r="A142" s="35"/>
      <c r="B142" s="35"/>
      <c r="C142" s="35"/>
      <c r="D142" s="35"/>
      <c r="E142" s="35"/>
      <c r="F142" s="35"/>
      <c r="G142" s="35"/>
    </row>
    <row r="143" spans="1:8" x14ac:dyDescent="0.25">
      <c r="A143" s="35"/>
      <c r="B143" s="35"/>
      <c r="C143" s="35"/>
      <c r="D143" s="35"/>
      <c r="E143" s="35"/>
      <c r="F143" s="35"/>
      <c r="G143" s="35"/>
    </row>
    <row r="144" spans="1:8" x14ac:dyDescent="0.25">
      <c r="A144" s="31"/>
      <c r="B144" s="31"/>
      <c r="C144" s="31"/>
      <c r="D144" s="31"/>
      <c r="E144" s="31"/>
      <c r="F144" s="31"/>
      <c r="G144" s="31"/>
    </row>
    <row r="145" spans="1:34" x14ac:dyDescent="0.25">
      <c r="A145" s="31"/>
      <c r="B145" s="31"/>
      <c r="C145" s="31"/>
      <c r="D145" s="31"/>
      <c r="E145" s="31"/>
      <c r="F145" s="31"/>
      <c r="G145" s="31"/>
    </row>
    <row r="146" spans="1:34" x14ac:dyDescent="0.25">
      <c r="A146" s="31"/>
      <c r="B146" s="31"/>
      <c r="C146" s="31"/>
      <c r="D146" s="31"/>
      <c r="E146" s="31"/>
      <c r="F146" s="31"/>
      <c r="G146" s="31"/>
    </row>
    <row r="147" spans="1:34" x14ac:dyDescent="0.25">
      <c r="A147" s="31"/>
      <c r="B147" s="31"/>
      <c r="C147" s="31"/>
      <c r="D147" s="31"/>
      <c r="E147" s="31"/>
      <c r="F147" s="31"/>
      <c r="G147" s="31"/>
    </row>
    <row r="148" spans="1:34" x14ac:dyDescent="0.25">
      <c r="A148" s="31"/>
      <c r="B148" s="31"/>
      <c r="C148" s="31"/>
      <c r="D148" s="31"/>
      <c r="E148" s="31"/>
      <c r="F148" s="31"/>
      <c r="G148" s="31"/>
    </row>
    <row r="149" spans="1:34" x14ac:dyDescent="0.25">
      <c r="A149" s="31"/>
      <c r="B149" s="31"/>
      <c r="C149" s="31"/>
      <c r="D149" s="31"/>
      <c r="E149" s="31"/>
      <c r="F149" s="31"/>
      <c r="G149" s="31"/>
    </row>
    <row r="153" spans="1:34" x14ac:dyDescent="0.25">
      <c r="K153" s="35"/>
      <c r="L153" s="35"/>
      <c r="M153" s="35"/>
      <c r="N153" s="35"/>
      <c r="O153" s="35"/>
      <c r="P153" s="35"/>
      <c r="Q153" s="35"/>
      <c r="R153" s="35"/>
      <c r="S153" s="35"/>
      <c r="T153" s="35"/>
      <c r="U153" s="35"/>
      <c r="V153" s="35"/>
      <c r="W153" s="35"/>
      <c r="X153" s="35"/>
      <c r="Y153" s="35"/>
      <c r="Z153" s="35"/>
      <c r="AA153" s="35"/>
      <c r="AB153" s="35"/>
      <c r="AC153" s="35"/>
      <c r="AD153" s="35"/>
      <c r="AE153" s="35"/>
      <c r="AF153" s="35"/>
      <c r="AG153" s="35"/>
      <c r="AH153" s="35"/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85E1FC-B643-4501-99AC-0233FEE7683B}">
  <dimension ref="A1:AK205"/>
  <sheetViews>
    <sheetView topLeftCell="A7" workbookViewId="0">
      <selection activeCell="B26" sqref="B26:G34"/>
    </sheetView>
  </sheetViews>
  <sheetFormatPr defaultRowHeight="13.8" x14ac:dyDescent="0.25"/>
  <cols>
    <col min="5" max="5" width="7.109375" customWidth="1"/>
    <col min="6" max="6" width="9.6640625" customWidth="1"/>
    <col min="7" max="7" width="12.5546875" customWidth="1"/>
    <col min="8" max="8" width="13.21875" customWidth="1"/>
    <col min="10" max="10" width="9.5546875" bestFit="1" customWidth="1"/>
  </cols>
  <sheetData>
    <row r="1" spans="1:8" x14ac:dyDescent="0.25">
      <c r="A1" s="38" t="s">
        <v>39</v>
      </c>
      <c r="B1" s="38" t="s">
        <v>40</v>
      </c>
      <c r="C1" s="38" t="s">
        <v>41</v>
      </c>
      <c r="D1" s="38" t="s">
        <v>42</v>
      </c>
      <c r="E1" s="38" t="s">
        <v>43</v>
      </c>
      <c r="F1" s="38" t="s">
        <v>44</v>
      </c>
      <c r="G1" s="38" t="s">
        <v>45</v>
      </c>
      <c r="H1" s="32" t="s">
        <v>171</v>
      </c>
    </row>
    <row r="2" spans="1:8" x14ac:dyDescent="0.25">
      <c r="A2" s="41" t="s">
        <v>51</v>
      </c>
      <c r="B2" s="41" t="s">
        <v>47</v>
      </c>
      <c r="C2" s="41" t="s">
        <v>48</v>
      </c>
      <c r="D2" s="41" t="s">
        <v>49</v>
      </c>
      <c r="E2" s="41" t="s">
        <v>193</v>
      </c>
      <c r="F2" s="41">
        <v>8.3477098640000005</v>
      </c>
      <c r="G2" s="41">
        <v>8.3597542929999999</v>
      </c>
      <c r="H2" s="33">
        <f>10^((F2-8.363)/-3.425)</f>
        <v>1.0103323833262166</v>
      </c>
    </row>
    <row r="3" spans="1:8" x14ac:dyDescent="0.25">
      <c r="A3" s="41" t="s">
        <v>52</v>
      </c>
      <c r="B3" s="41" t="s">
        <v>47</v>
      </c>
      <c r="C3" s="41" t="s">
        <v>48</v>
      </c>
      <c r="D3" s="41" t="s">
        <v>49</v>
      </c>
      <c r="E3" s="41" t="s">
        <v>193</v>
      </c>
      <c r="F3" s="41">
        <v>8.3717987219999994</v>
      </c>
      <c r="G3" s="41">
        <v>8.3597542929999999</v>
      </c>
      <c r="H3" s="44">
        <f t="shared" ref="H3:H66" si="0">10^((F3-8.363)/-3.425)</f>
        <v>0.99410218891692648</v>
      </c>
    </row>
    <row r="4" spans="1:8" x14ac:dyDescent="0.25">
      <c r="A4" s="41" t="s">
        <v>53</v>
      </c>
      <c r="B4" s="41" t="s">
        <v>54</v>
      </c>
      <c r="C4" s="41" t="s">
        <v>55</v>
      </c>
      <c r="D4" s="41" t="s">
        <v>49</v>
      </c>
      <c r="E4" s="41" t="s">
        <v>193</v>
      </c>
      <c r="F4" s="41">
        <v>13.525045712000001</v>
      </c>
      <c r="G4" s="41">
        <v>13.460489835000001</v>
      </c>
      <c r="H4" s="44">
        <f t="shared" si="0"/>
        <v>3.1105226546685096E-2</v>
      </c>
    </row>
    <row r="5" spans="1:8" x14ac:dyDescent="0.25">
      <c r="A5" s="41" t="s">
        <v>56</v>
      </c>
      <c r="B5" s="41" t="s">
        <v>54</v>
      </c>
      <c r="C5" s="41" t="s">
        <v>55</v>
      </c>
      <c r="D5" s="41" t="s">
        <v>49</v>
      </c>
      <c r="E5" s="41" t="s">
        <v>193</v>
      </c>
      <c r="F5" s="41">
        <v>13.630724349999999</v>
      </c>
      <c r="G5" s="41">
        <v>13.460489835000001</v>
      </c>
      <c r="H5" s="44">
        <f t="shared" si="0"/>
        <v>2.8971987688055333E-2</v>
      </c>
    </row>
    <row r="6" spans="1:8" x14ac:dyDescent="0.25">
      <c r="A6" s="41" t="s">
        <v>57</v>
      </c>
      <c r="B6" s="41" t="s">
        <v>54</v>
      </c>
      <c r="C6" s="41" t="s">
        <v>55</v>
      </c>
      <c r="D6" s="41" t="s">
        <v>49</v>
      </c>
      <c r="E6" s="41" t="s">
        <v>193</v>
      </c>
      <c r="F6" s="41">
        <v>13.225699444</v>
      </c>
      <c r="G6" s="41">
        <v>13.460489835000001</v>
      </c>
      <c r="H6" s="44">
        <f t="shared" si="0"/>
        <v>3.8039407080467699E-2</v>
      </c>
    </row>
    <row r="7" spans="1:8" x14ac:dyDescent="0.25">
      <c r="A7" s="41" t="s">
        <v>58</v>
      </c>
      <c r="B7" s="41" t="s">
        <v>59</v>
      </c>
      <c r="C7" s="41" t="s">
        <v>55</v>
      </c>
      <c r="D7" s="41" t="s">
        <v>49</v>
      </c>
      <c r="E7" s="41" t="s">
        <v>193</v>
      </c>
      <c r="F7" s="41">
        <v>13.768223320000001</v>
      </c>
      <c r="G7" s="41">
        <v>13.865044662000001</v>
      </c>
      <c r="H7" s="44">
        <f t="shared" si="0"/>
        <v>2.6413904742796788E-2</v>
      </c>
    </row>
    <row r="8" spans="1:8" x14ac:dyDescent="0.25">
      <c r="A8" s="41" t="s">
        <v>60</v>
      </c>
      <c r="B8" s="41" t="s">
        <v>59</v>
      </c>
      <c r="C8" s="41" t="s">
        <v>55</v>
      </c>
      <c r="D8" s="41" t="s">
        <v>49</v>
      </c>
      <c r="E8" s="41" t="s">
        <v>193</v>
      </c>
      <c r="F8" s="41">
        <v>13.961866004999999</v>
      </c>
      <c r="G8" s="41">
        <v>13.865044662000001</v>
      </c>
      <c r="H8" s="44">
        <f t="shared" si="0"/>
        <v>2.3189671527918041E-2</v>
      </c>
    </row>
    <row r="9" spans="1:8" x14ac:dyDescent="0.25">
      <c r="A9" s="41" t="s">
        <v>62</v>
      </c>
      <c r="B9" s="41" t="s">
        <v>63</v>
      </c>
      <c r="C9" s="41" t="s">
        <v>55</v>
      </c>
      <c r="D9" s="41" t="s">
        <v>49</v>
      </c>
      <c r="E9" s="41" t="s">
        <v>193</v>
      </c>
      <c r="F9" s="41">
        <v>15.052179563999999</v>
      </c>
      <c r="G9" s="41">
        <v>14.743348269</v>
      </c>
      <c r="H9" s="44">
        <f t="shared" si="0"/>
        <v>1.1141787516316705E-2</v>
      </c>
    </row>
    <row r="10" spans="1:8" x14ac:dyDescent="0.25">
      <c r="A10" s="41" t="s">
        <v>64</v>
      </c>
      <c r="B10" s="41" t="s">
        <v>63</v>
      </c>
      <c r="C10" s="41" t="s">
        <v>55</v>
      </c>
      <c r="D10" s="41" t="s">
        <v>49</v>
      </c>
      <c r="E10" s="41" t="s">
        <v>193</v>
      </c>
      <c r="F10" s="41">
        <v>14.854967632999999</v>
      </c>
      <c r="G10" s="41">
        <v>14.743348269</v>
      </c>
      <c r="H10" s="44">
        <f t="shared" si="0"/>
        <v>1.2721402615053163E-2</v>
      </c>
    </row>
    <row r="11" spans="1:8" x14ac:dyDescent="0.25">
      <c r="A11" s="41" t="s">
        <v>65</v>
      </c>
      <c r="B11" s="41" t="s">
        <v>63</v>
      </c>
      <c r="C11" s="41" t="s">
        <v>55</v>
      </c>
      <c r="D11" s="41" t="s">
        <v>49</v>
      </c>
      <c r="E11" s="41" t="s">
        <v>193</v>
      </c>
      <c r="F11" s="41">
        <v>14.322897609</v>
      </c>
      <c r="G11" s="41">
        <v>14.743348269</v>
      </c>
      <c r="H11" s="44">
        <f t="shared" si="0"/>
        <v>1.8192145037328827E-2</v>
      </c>
    </row>
    <row r="12" spans="1:8" x14ac:dyDescent="0.25">
      <c r="A12" s="41" t="s">
        <v>66</v>
      </c>
      <c r="B12" s="41" t="s">
        <v>67</v>
      </c>
      <c r="C12" s="41" t="s">
        <v>48</v>
      </c>
      <c r="D12" s="41" t="s">
        <v>49</v>
      </c>
      <c r="E12" s="41" t="s">
        <v>193</v>
      </c>
      <c r="F12" s="41">
        <v>10.930945884</v>
      </c>
      <c r="G12" s="41">
        <v>10.870675816</v>
      </c>
      <c r="H12" s="44">
        <f t="shared" si="0"/>
        <v>0.17792410028569247</v>
      </c>
    </row>
    <row r="13" spans="1:8" x14ac:dyDescent="0.25">
      <c r="A13" s="41" t="s">
        <v>68</v>
      </c>
      <c r="B13" s="41" t="s">
        <v>67</v>
      </c>
      <c r="C13" s="41" t="s">
        <v>48</v>
      </c>
      <c r="D13" s="41" t="s">
        <v>49</v>
      </c>
      <c r="E13" s="41" t="s">
        <v>193</v>
      </c>
      <c r="F13" s="41">
        <v>10.834581063</v>
      </c>
      <c r="G13" s="41">
        <v>10.870675816</v>
      </c>
      <c r="H13" s="44">
        <f t="shared" si="0"/>
        <v>0.18983246736403572</v>
      </c>
    </row>
    <row r="14" spans="1:8" x14ac:dyDescent="0.25">
      <c r="A14" s="41" t="s">
        <v>69</v>
      </c>
      <c r="B14" s="41" t="s">
        <v>67</v>
      </c>
      <c r="C14" s="41" t="s">
        <v>48</v>
      </c>
      <c r="D14" s="41" t="s">
        <v>49</v>
      </c>
      <c r="E14" s="41" t="s">
        <v>193</v>
      </c>
      <c r="F14" s="41">
        <v>10.846500502</v>
      </c>
      <c r="G14" s="41">
        <v>10.870675816</v>
      </c>
      <c r="H14" s="44">
        <f t="shared" si="0"/>
        <v>0.18831736310611727</v>
      </c>
    </row>
    <row r="15" spans="1:8" x14ac:dyDescent="0.25">
      <c r="A15" s="41" t="s">
        <v>70</v>
      </c>
      <c r="B15" s="41" t="s">
        <v>71</v>
      </c>
      <c r="C15" s="41" t="s">
        <v>55</v>
      </c>
      <c r="D15" s="41" t="s">
        <v>49</v>
      </c>
      <c r="E15" s="41" t="s">
        <v>193</v>
      </c>
      <c r="F15" s="41">
        <v>15.51629975</v>
      </c>
      <c r="G15" s="41">
        <v>15.618018079</v>
      </c>
      <c r="H15" s="44">
        <f t="shared" si="0"/>
        <v>8.1554011570447067E-3</v>
      </c>
    </row>
    <row r="16" spans="1:8" x14ac:dyDescent="0.25">
      <c r="A16" s="41" t="s">
        <v>72</v>
      </c>
      <c r="B16" s="41" t="s">
        <v>71</v>
      </c>
      <c r="C16" s="41" t="s">
        <v>55</v>
      </c>
      <c r="D16" s="41" t="s">
        <v>49</v>
      </c>
      <c r="E16" s="41" t="s">
        <v>193</v>
      </c>
      <c r="F16" s="41">
        <v>15.284536283</v>
      </c>
      <c r="G16" s="41">
        <v>15.618018079</v>
      </c>
      <c r="H16" s="44">
        <f t="shared" si="0"/>
        <v>9.5304519042657253E-3</v>
      </c>
    </row>
    <row r="17" spans="1:10" x14ac:dyDescent="0.25">
      <c r="A17" s="41" t="s">
        <v>73</v>
      </c>
      <c r="B17" s="41" t="s">
        <v>71</v>
      </c>
      <c r="C17" s="41" t="s">
        <v>55</v>
      </c>
      <c r="D17" s="41" t="s">
        <v>49</v>
      </c>
      <c r="E17" s="41" t="s">
        <v>193</v>
      </c>
      <c r="F17" s="41">
        <v>16.053218205</v>
      </c>
      <c r="G17" s="41">
        <v>15.618018079</v>
      </c>
      <c r="H17" s="44">
        <f t="shared" si="0"/>
        <v>5.6843500700928685E-3</v>
      </c>
    </row>
    <row r="18" spans="1:10" x14ac:dyDescent="0.25">
      <c r="A18" s="41" t="s">
        <v>74</v>
      </c>
      <c r="B18" s="41" t="s">
        <v>75</v>
      </c>
      <c r="C18" s="41" t="s">
        <v>55</v>
      </c>
      <c r="D18" s="41" t="s">
        <v>49</v>
      </c>
      <c r="E18" s="41" t="s">
        <v>193</v>
      </c>
      <c r="F18" s="41">
        <v>14.451906594</v>
      </c>
      <c r="G18" s="41">
        <v>14.313185407000001</v>
      </c>
      <c r="H18" s="44">
        <f t="shared" si="0"/>
        <v>1.6680806820393305E-2</v>
      </c>
    </row>
    <row r="19" spans="1:10" x14ac:dyDescent="0.25">
      <c r="A19" s="41" t="s">
        <v>76</v>
      </c>
      <c r="B19" s="41" t="s">
        <v>75</v>
      </c>
      <c r="C19" s="41" t="s">
        <v>55</v>
      </c>
      <c r="D19" s="41" t="s">
        <v>49</v>
      </c>
      <c r="E19" s="41" t="s">
        <v>193</v>
      </c>
      <c r="F19" s="41">
        <v>14.161827189</v>
      </c>
      <c r="G19" s="41">
        <v>14.313185407000001</v>
      </c>
      <c r="H19" s="44">
        <f t="shared" si="0"/>
        <v>2.0272708215528325E-2</v>
      </c>
    </row>
    <row r="20" spans="1:10" x14ac:dyDescent="0.25">
      <c r="A20" s="41" t="s">
        <v>77</v>
      </c>
      <c r="B20" s="41" t="s">
        <v>75</v>
      </c>
      <c r="C20" s="41" t="s">
        <v>55</v>
      </c>
      <c r="D20" s="41" t="s">
        <v>49</v>
      </c>
      <c r="E20" s="41" t="s">
        <v>193</v>
      </c>
      <c r="F20" s="41">
        <v>14.325822437999999</v>
      </c>
      <c r="G20" s="41">
        <v>14.313185407000001</v>
      </c>
      <c r="H20" s="44">
        <f t="shared" si="0"/>
        <v>1.8156408490048334E-2</v>
      </c>
    </row>
    <row r="21" spans="1:10" x14ac:dyDescent="0.25">
      <c r="A21" s="41" t="s">
        <v>78</v>
      </c>
      <c r="B21" s="41" t="s">
        <v>79</v>
      </c>
      <c r="C21" s="41" t="s">
        <v>55</v>
      </c>
      <c r="D21" s="41" t="s">
        <v>49</v>
      </c>
      <c r="E21" s="41" t="s">
        <v>193</v>
      </c>
      <c r="F21" s="41">
        <v>15.267751596</v>
      </c>
      <c r="G21" s="41">
        <v>15.652175709</v>
      </c>
      <c r="H21" s="44">
        <f t="shared" si="0"/>
        <v>9.6386038848960773E-3</v>
      </c>
      <c r="J21" s="30"/>
    </row>
    <row r="22" spans="1:10" x14ac:dyDescent="0.25">
      <c r="A22" s="41" t="s">
        <v>80</v>
      </c>
      <c r="B22" s="41" t="s">
        <v>79</v>
      </c>
      <c r="C22" s="41" t="s">
        <v>55</v>
      </c>
      <c r="D22" s="41" t="s">
        <v>49</v>
      </c>
      <c r="E22" s="41" t="s">
        <v>193</v>
      </c>
      <c r="F22" s="41">
        <v>15.686382603</v>
      </c>
      <c r="G22" s="41">
        <v>15.652175709</v>
      </c>
      <c r="H22" s="44">
        <f t="shared" si="0"/>
        <v>7.2742144673770001E-3</v>
      </c>
      <c r="J22" s="30"/>
    </row>
    <row r="23" spans="1:10" x14ac:dyDescent="0.25">
      <c r="A23" s="41" t="s">
        <v>81</v>
      </c>
      <c r="B23" s="41" t="s">
        <v>79</v>
      </c>
      <c r="C23" s="41" t="s">
        <v>55</v>
      </c>
      <c r="D23" s="41" t="s">
        <v>49</v>
      </c>
      <c r="E23" s="41" t="s">
        <v>193</v>
      </c>
      <c r="F23" s="41">
        <v>16.002392927999999</v>
      </c>
      <c r="G23" s="41">
        <v>15.652175709</v>
      </c>
      <c r="H23" s="44">
        <f t="shared" si="0"/>
        <v>5.8819362472373885E-3</v>
      </c>
      <c r="J23" s="30"/>
    </row>
    <row r="24" spans="1:10" x14ac:dyDescent="0.25">
      <c r="A24" s="41" t="s">
        <v>82</v>
      </c>
      <c r="B24" s="41" t="s">
        <v>83</v>
      </c>
      <c r="C24" s="41" t="s">
        <v>48</v>
      </c>
      <c r="D24" s="41" t="s">
        <v>49</v>
      </c>
      <c r="E24" s="41" t="s">
        <v>193</v>
      </c>
      <c r="F24" s="41">
        <v>13.081563736</v>
      </c>
      <c r="G24" s="41">
        <v>13.090537927</v>
      </c>
      <c r="H24" s="44">
        <f t="shared" si="0"/>
        <v>4.1909951415310245E-2</v>
      </c>
      <c r="J24" s="30"/>
    </row>
    <row r="25" spans="1:10" x14ac:dyDescent="0.25">
      <c r="A25" s="41" t="s">
        <v>85</v>
      </c>
      <c r="B25" s="41" t="s">
        <v>83</v>
      </c>
      <c r="C25" s="41" t="s">
        <v>48</v>
      </c>
      <c r="D25" s="41" t="s">
        <v>49</v>
      </c>
      <c r="E25" s="41" t="s">
        <v>193</v>
      </c>
      <c r="F25" s="41">
        <v>13.099512118</v>
      </c>
      <c r="G25" s="41">
        <v>13.090537927</v>
      </c>
      <c r="H25" s="44">
        <f t="shared" si="0"/>
        <v>4.1407284840600959E-2</v>
      </c>
      <c r="J25" s="30"/>
    </row>
    <row r="26" spans="1:10" x14ac:dyDescent="0.25">
      <c r="A26" s="41" t="s">
        <v>86</v>
      </c>
      <c r="B26" s="41" t="s">
        <v>87</v>
      </c>
      <c r="C26" s="41" t="s">
        <v>55</v>
      </c>
      <c r="D26" s="41" t="s">
        <v>49</v>
      </c>
      <c r="E26" s="41" t="s">
        <v>193</v>
      </c>
      <c r="F26" s="41">
        <v>13.279632230000001</v>
      </c>
      <c r="G26" s="41">
        <v>13.325155350999999</v>
      </c>
      <c r="H26" s="44">
        <f t="shared" si="0"/>
        <v>3.6684866261336414E-2</v>
      </c>
      <c r="J26" s="30"/>
    </row>
    <row r="27" spans="1:10" x14ac:dyDescent="0.25">
      <c r="A27" s="41" t="s">
        <v>88</v>
      </c>
      <c r="B27" s="41" t="s">
        <v>87</v>
      </c>
      <c r="C27" s="41" t="s">
        <v>55</v>
      </c>
      <c r="D27" s="41" t="s">
        <v>49</v>
      </c>
      <c r="E27" s="41" t="s">
        <v>193</v>
      </c>
      <c r="F27" s="41">
        <v>13.498684153999999</v>
      </c>
      <c r="G27" s="41">
        <v>13.325155350999999</v>
      </c>
      <c r="H27" s="44">
        <f t="shared" si="0"/>
        <v>3.1661404336435002E-2</v>
      </c>
      <c r="J27" s="30"/>
    </row>
    <row r="28" spans="1:10" x14ac:dyDescent="0.25">
      <c r="A28" s="41" t="s">
        <v>89</v>
      </c>
      <c r="B28" s="41" t="s">
        <v>87</v>
      </c>
      <c r="C28" s="41" t="s">
        <v>55</v>
      </c>
      <c r="D28" s="41" t="s">
        <v>49</v>
      </c>
      <c r="E28" s="41" t="s">
        <v>193</v>
      </c>
      <c r="F28" s="41">
        <v>13.197149669</v>
      </c>
      <c r="G28" s="41">
        <v>13.325155350999999</v>
      </c>
      <c r="H28" s="44">
        <f t="shared" si="0"/>
        <v>3.8776574374317592E-2</v>
      </c>
      <c r="J28" s="30"/>
    </row>
    <row r="29" spans="1:10" x14ac:dyDescent="0.25">
      <c r="A29" s="41" t="s">
        <v>90</v>
      </c>
      <c r="B29" s="41" t="s">
        <v>91</v>
      </c>
      <c r="C29" s="41" t="s">
        <v>55</v>
      </c>
      <c r="D29" s="41" t="s">
        <v>49</v>
      </c>
      <c r="E29" s="41" t="s">
        <v>193</v>
      </c>
      <c r="F29" s="41">
        <v>14.265567685000001</v>
      </c>
      <c r="G29" s="41">
        <v>14.34046603</v>
      </c>
      <c r="H29" s="44">
        <f t="shared" si="0"/>
        <v>1.8906997802394548E-2</v>
      </c>
      <c r="J29" s="30"/>
    </row>
    <row r="30" spans="1:10" x14ac:dyDescent="0.25">
      <c r="A30" s="41" t="s">
        <v>92</v>
      </c>
      <c r="B30" s="41" t="s">
        <v>91</v>
      </c>
      <c r="C30" s="41" t="s">
        <v>55</v>
      </c>
      <c r="D30" s="41" t="s">
        <v>49</v>
      </c>
      <c r="E30" s="41" t="s">
        <v>193</v>
      </c>
      <c r="F30" s="41">
        <v>14.514792882</v>
      </c>
      <c r="G30" s="41">
        <v>14.34046603</v>
      </c>
      <c r="H30" s="44">
        <f t="shared" si="0"/>
        <v>1.5990280893249258E-2</v>
      </c>
      <c r="J30" s="30"/>
    </row>
    <row r="31" spans="1:10" x14ac:dyDescent="0.25">
      <c r="A31" s="41" t="s">
        <v>93</v>
      </c>
      <c r="B31" s="41" t="s">
        <v>91</v>
      </c>
      <c r="C31" s="41" t="s">
        <v>55</v>
      </c>
      <c r="D31" s="41" t="s">
        <v>49</v>
      </c>
      <c r="E31" s="41" t="s">
        <v>193</v>
      </c>
      <c r="F31" s="41">
        <v>14.241037522999999</v>
      </c>
      <c r="G31" s="41">
        <v>14.34046603</v>
      </c>
      <c r="H31" s="44">
        <f t="shared" si="0"/>
        <v>1.9221384433419936E-2</v>
      </c>
      <c r="J31" s="30"/>
    </row>
    <row r="32" spans="1:10" x14ac:dyDescent="0.25">
      <c r="A32" s="41" t="s">
        <v>94</v>
      </c>
      <c r="B32" s="41" t="s">
        <v>95</v>
      </c>
      <c r="C32" s="41" t="s">
        <v>55</v>
      </c>
      <c r="D32" s="41" t="s">
        <v>49</v>
      </c>
      <c r="E32" s="41" t="s">
        <v>193</v>
      </c>
      <c r="F32" s="41">
        <v>12.695435236</v>
      </c>
      <c r="G32" s="41">
        <v>12.739734314</v>
      </c>
      <c r="H32" s="44">
        <f t="shared" si="0"/>
        <v>5.433196416110557E-2</v>
      </c>
      <c r="J32" s="30"/>
    </row>
    <row r="33" spans="1:10" x14ac:dyDescent="0.25">
      <c r="A33" s="41" t="s">
        <v>96</v>
      </c>
      <c r="B33" s="41" t="s">
        <v>95</v>
      </c>
      <c r="C33" s="41" t="s">
        <v>55</v>
      </c>
      <c r="D33" s="41" t="s">
        <v>49</v>
      </c>
      <c r="E33" s="41" t="s">
        <v>193</v>
      </c>
      <c r="F33" s="41">
        <v>12.780237582</v>
      </c>
      <c r="G33" s="41">
        <v>12.739734314</v>
      </c>
      <c r="H33" s="44">
        <f t="shared" si="0"/>
        <v>5.1321057477888905E-2</v>
      </c>
      <c r="J33" s="30"/>
    </row>
    <row r="34" spans="1:10" x14ac:dyDescent="0.25">
      <c r="A34" s="41" t="s">
        <v>97</v>
      </c>
      <c r="B34" s="41" t="s">
        <v>95</v>
      </c>
      <c r="C34" s="41" t="s">
        <v>55</v>
      </c>
      <c r="D34" s="41" t="s">
        <v>49</v>
      </c>
      <c r="E34" s="41" t="s">
        <v>193</v>
      </c>
      <c r="F34" s="41">
        <v>12.743530123999999</v>
      </c>
      <c r="G34" s="41">
        <v>12.739734314</v>
      </c>
      <c r="H34" s="44">
        <f t="shared" si="0"/>
        <v>5.260331363496594E-2</v>
      </c>
      <c r="J34" s="30"/>
    </row>
    <row r="35" spans="1:10" x14ac:dyDescent="0.25">
      <c r="A35" s="41" t="s">
        <v>98</v>
      </c>
      <c r="B35" s="41" t="s">
        <v>99</v>
      </c>
      <c r="C35" s="41" t="s">
        <v>48</v>
      </c>
      <c r="D35" s="41" t="s">
        <v>49</v>
      </c>
      <c r="E35" s="41" t="s">
        <v>193</v>
      </c>
      <c r="F35" s="41">
        <v>15.493783153000001</v>
      </c>
      <c r="G35" s="41">
        <v>15.467598292</v>
      </c>
      <c r="H35" s="44">
        <f t="shared" si="0"/>
        <v>8.2797937260906552E-3</v>
      </c>
    </row>
    <row r="36" spans="1:10" x14ac:dyDescent="0.25">
      <c r="A36" s="41" t="s">
        <v>100</v>
      </c>
      <c r="B36" s="41" t="s">
        <v>99</v>
      </c>
      <c r="C36" s="41" t="s">
        <v>48</v>
      </c>
      <c r="D36" s="41" t="s">
        <v>49</v>
      </c>
      <c r="E36" s="41" t="s">
        <v>193</v>
      </c>
      <c r="F36" s="41">
        <v>15.446378254000001</v>
      </c>
      <c r="G36" s="41">
        <v>15.467598292</v>
      </c>
      <c r="H36" s="44">
        <f t="shared" si="0"/>
        <v>8.5479183240014661E-3</v>
      </c>
    </row>
    <row r="37" spans="1:10" x14ac:dyDescent="0.25">
      <c r="A37" s="41" t="s">
        <v>101</v>
      </c>
      <c r="B37" s="41" t="s">
        <v>99</v>
      </c>
      <c r="C37" s="41" t="s">
        <v>48</v>
      </c>
      <c r="D37" s="41" t="s">
        <v>49</v>
      </c>
      <c r="E37" s="41" t="s">
        <v>193</v>
      </c>
      <c r="F37" s="41">
        <v>15.462633469</v>
      </c>
      <c r="G37" s="41">
        <v>15.467598292</v>
      </c>
      <c r="H37" s="44">
        <f t="shared" si="0"/>
        <v>8.4550136996345195E-3</v>
      </c>
    </row>
    <row r="38" spans="1:10" x14ac:dyDescent="0.25">
      <c r="A38" s="41" t="s">
        <v>102</v>
      </c>
      <c r="B38" s="41" t="s">
        <v>103</v>
      </c>
      <c r="C38" s="41" t="s">
        <v>55</v>
      </c>
      <c r="D38" s="41" t="s">
        <v>49</v>
      </c>
      <c r="E38" s="41" t="s">
        <v>193</v>
      </c>
      <c r="F38" s="41">
        <v>13.196946176000001</v>
      </c>
      <c r="G38" s="41">
        <v>12.858226674999999</v>
      </c>
      <c r="H38" s="44">
        <f t="shared" si="0"/>
        <v>3.8781879598424024E-2</v>
      </c>
    </row>
    <row r="39" spans="1:10" x14ac:dyDescent="0.25">
      <c r="A39" s="41" t="s">
        <v>104</v>
      </c>
      <c r="B39" s="41" t="s">
        <v>103</v>
      </c>
      <c r="C39" s="41" t="s">
        <v>55</v>
      </c>
      <c r="D39" s="41" t="s">
        <v>49</v>
      </c>
      <c r="E39" s="41" t="s">
        <v>193</v>
      </c>
      <c r="F39" s="41">
        <v>12.890795628999999</v>
      </c>
      <c r="G39" s="41">
        <v>12.858226674999999</v>
      </c>
      <c r="H39" s="44">
        <f t="shared" si="0"/>
        <v>4.764484020817901E-2</v>
      </c>
    </row>
    <row r="40" spans="1:10" x14ac:dyDescent="0.25">
      <c r="A40" s="41" t="s">
        <v>105</v>
      </c>
      <c r="B40" s="41" t="s">
        <v>103</v>
      </c>
      <c r="C40" s="41" t="s">
        <v>55</v>
      </c>
      <c r="D40" s="41" t="s">
        <v>49</v>
      </c>
      <c r="E40" s="41" t="s">
        <v>193</v>
      </c>
      <c r="F40" s="41">
        <v>12.486938220000001</v>
      </c>
      <c r="G40" s="41">
        <v>12.858226674999999</v>
      </c>
      <c r="H40" s="44">
        <f t="shared" si="0"/>
        <v>6.2507257791277637E-2</v>
      </c>
    </row>
    <row r="41" spans="1:10" x14ac:dyDescent="0.25">
      <c r="A41" s="41" t="s">
        <v>106</v>
      </c>
      <c r="B41" s="41" t="s">
        <v>166</v>
      </c>
      <c r="C41" s="41" t="s">
        <v>55</v>
      </c>
      <c r="D41" s="41" t="s">
        <v>49</v>
      </c>
      <c r="E41" s="41" t="s">
        <v>193</v>
      </c>
      <c r="F41" s="41">
        <v>13.531150414000001</v>
      </c>
      <c r="G41" s="41">
        <v>13.424920036</v>
      </c>
      <c r="H41" s="44">
        <f t="shared" si="0"/>
        <v>3.0977828708697454E-2</v>
      </c>
    </row>
    <row r="42" spans="1:10" x14ac:dyDescent="0.25">
      <c r="A42" s="41" t="s">
        <v>107</v>
      </c>
      <c r="B42" s="41" t="s">
        <v>166</v>
      </c>
      <c r="C42" s="41" t="s">
        <v>55</v>
      </c>
      <c r="D42" s="41" t="s">
        <v>49</v>
      </c>
      <c r="E42" s="41" t="s">
        <v>193</v>
      </c>
      <c r="F42" s="41">
        <v>13.428201365</v>
      </c>
      <c r="G42" s="41">
        <v>13.424920036</v>
      </c>
      <c r="H42" s="44">
        <f t="shared" si="0"/>
        <v>3.3197783665413788E-2</v>
      </c>
    </row>
    <row r="43" spans="1:10" x14ac:dyDescent="0.25">
      <c r="A43" s="41" t="s">
        <v>108</v>
      </c>
      <c r="B43" s="41" t="s">
        <v>166</v>
      </c>
      <c r="C43" s="41" t="s">
        <v>55</v>
      </c>
      <c r="D43" s="41" t="s">
        <v>49</v>
      </c>
      <c r="E43" s="41" t="s">
        <v>193</v>
      </c>
      <c r="F43" s="41">
        <v>13.315408328</v>
      </c>
      <c r="G43" s="41">
        <v>13.424920036</v>
      </c>
      <c r="H43" s="44">
        <f t="shared" si="0"/>
        <v>3.5813054538267483E-2</v>
      </c>
    </row>
    <row r="44" spans="1:10" x14ac:dyDescent="0.25">
      <c r="A44" s="41" t="s">
        <v>109</v>
      </c>
      <c r="B44" s="41" t="s">
        <v>110</v>
      </c>
      <c r="C44" s="41" t="s">
        <v>55</v>
      </c>
      <c r="D44" s="41" t="s">
        <v>49</v>
      </c>
      <c r="E44" s="41" t="s">
        <v>193</v>
      </c>
      <c r="F44" s="41">
        <v>13.513900102999999</v>
      </c>
      <c r="G44" s="41">
        <v>13.622082212</v>
      </c>
      <c r="H44" s="44">
        <f t="shared" si="0"/>
        <v>3.1339175117958806E-2</v>
      </c>
    </row>
    <row r="45" spans="1:10" x14ac:dyDescent="0.25">
      <c r="A45" s="41" t="s">
        <v>111</v>
      </c>
      <c r="B45" s="41" t="s">
        <v>110</v>
      </c>
      <c r="C45" s="41" t="s">
        <v>55</v>
      </c>
      <c r="D45" s="41" t="s">
        <v>49</v>
      </c>
      <c r="E45" s="41" t="s">
        <v>193</v>
      </c>
      <c r="F45" s="41">
        <v>13.752164070999999</v>
      </c>
      <c r="G45" s="41">
        <v>13.622082212</v>
      </c>
      <c r="H45" s="44">
        <f t="shared" si="0"/>
        <v>2.6700625726032757E-2</v>
      </c>
    </row>
    <row r="46" spans="1:10" x14ac:dyDescent="0.25">
      <c r="A46" s="41" t="s">
        <v>112</v>
      </c>
      <c r="B46" s="41" t="s">
        <v>110</v>
      </c>
      <c r="C46" s="41" t="s">
        <v>55</v>
      </c>
      <c r="D46" s="41" t="s">
        <v>49</v>
      </c>
      <c r="E46" s="41" t="s">
        <v>193</v>
      </c>
      <c r="F46" s="41">
        <v>13.600182462999999</v>
      </c>
      <c r="G46" s="41">
        <v>13.622082212</v>
      </c>
      <c r="H46" s="44">
        <f t="shared" si="0"/>
        <v>2.9573016884724496E-2</v>
      </c>
    </row>
    <row r="47" spans="1:10" x14ac:dyDescent="0.25">
      <c r="A47" s="41" t="s">
        <v>113</v>
      </c>
      <c r="B47" s="41" t="s">
        <v>114</v>
      </c>
      <c r="C47" s="41" t="s">
        <v>48</v>
      </c>
      <c r="D47" s="41" t="s">
        <v>49</v>
      </c>
      <c r="E47" s="41" t="s">
        <v>193</v>
      </c>
      <c r="F47" s="41">
        <v>17.801280086999999</v>
      </c>
      <c r="G47" s="41">
        <v>17.874083479999999</v>
      </c>
      <c r="H47" s="44">
        <f t="shared" si="0"/>
        <v>1.7550835060351898E-3</v>
      </c>
    </row>
    <row r="48" spans="1:10" x14ac:dyDescent="0.25">
      <c r="A48" s="41" t="s">
        <v>115</v>
      </c>
      <c r="B48" s="41" t="s">
        <v>114</v>
      </c>
      <c r="C48" s="41" t="s">
        <v>48</v>
      </c>
      <c r="D48" s="41" t="s">
        <v>49</v>
      </c>
      <c r="E48" s="41" t="s">
        <v>193</v>
      </c>
      <c r="F48" s="41">
        <v>17.931157653</v>
      </c>
      <c r="G48" s="41">
        <v>17.874083479999999</v>
      </c>
      <c r="H48" s="44">
        <f t="shared" si="0"/>
        <v>1.608338016679276E-3</v>
      </c>
    </row>
    <row r="49" spans="1:8" x14ac:dyDescent="0.25">
      <c r="A49" s="41" t="s">
        <v>116</v>
      </c>
      <c r="B49" s="41" t="s">
        <v>114</v>
      </c>
      <c r="C49" s="41" t="s">
        <v>48</v>
      </c>
      <c r="D49" s="41" t="s">
        <v>49</v>
      </c>
      <c r="E49" s="41" t="s">
        <v>193</v>
      </c>
      <c r="F49" s="41">
        <v>17.889812699</v>
      </c>
      <c r="G49" s="41">
        <v>17.874083479999999</v>
      </c>
      <c r="H49" s="44">
        <f t="shared" si="0"/>
        <v>1.6536699972372725E-3</v>
      </c>
    </row>
    <row r="50" spans="1:8" x14ac:dyDescent="0.25">
      <c r="A50" s="41" t="s">
        <v>117</v>
      </c>
      <c r="B50" s="41" t="s">
        <v>118</v>
      </c>
      <c r="C50" s="41" t="s">
        <v>55</v>
      </c>
      <c r="D50" s="41" t="s">
        <v>49</v>
      </c>
      <c r="E50" s="41" t="s">
        <v>193</v>
      </c>
      <c r="F50" s="41">
        <v>13.489594084</v>
      </c>
      <c r="G50" s="41">
        <v>13.457594425</v>
      </c>
      <c r="H50" s="44">
        <f t="shared" si="0"/>
        <v>3.185548407915928E-2</v>
      </c>
    </row>
    <row r="51" spans="1:8" x14ac:dyDescent="0.25">
      <c r="A51" s="41" t="s">
        <v>119</v>
      </c>
      <c r="B51" s="41" t="s">
        <v>118</v>
      </c>
      <c r="C51" s="41" t="s">
        <v>55</v>
      </c>
      <c r="D51" s="41" t="s">
        <v>49</v>
      </c>
      <c r="E51" s="41" t="s">
        <v>193</v>
      </c>
      <c r="F51" s="41">
        <v>13.486769358</v>
      </c>
      <c r="G51" s="41">
        <v>13.457594425</v>
      </c>
      <c r="H51" s="44">
        <f t="shared" si="0"/>
        <v>3.1916036022148167E-2</v>
      </c>
    </row>
    <row r="52" spans="1:8" x14ac:dyDescent="0.25">
      <c r="A52" s="41" t="s">
        <v>120</v>
      </c>
      <c r="B52" s="41" t="s">
        <v>118</v>
      </c>
      <c r="C52" s="41" t="s">
        <v>55</v>
      </c>
      <c r="D52" s="41" t="s">
        <v>49</v>
      </c>
      <c r="E52" s="41" t="s">
        <v>193</v>
      </c>
      <c r="F52" s="41">
        <v>13.396419834</v>
      </c>
      <c r="G52" s="41">
        <v>13.457594425</v>
      </c>
      <c r="H52" s="44">
        <f t="shared" si="0"/>
        <v>3.3914730445161731E-2</v>
      </c>
    </row>
    <row r="53" spans="1:8" x14ac:dyDescent="0.25">
      <c r="A53" s="41" t="s">
        <v>121</v>
      </c>
      <c r="B53" s="41" t="s">
        <v>122</v>
      </c>
      <c r="C53" s="41" t="s">
        <v>55</v>
      </c>
      <c r="D53" s="41" t="s">
        <v>49</v>
      </c>
      <c r="E53" s="41" t="s">
        <v>193</v>
      </c>
      <c r="F53" s="41">
        <v>13.344519753</v>
      </c>
      <c r="G53" s="41">
        <v>13.391441642</v>
      </c>
      <c r="H53" s="44">
        <f t="shared" si="0"/>
        <v>3.5118962552824477E-2</v>
      </c>
    </row>
    <row r="54" spans="1:8" x14ac:dyDescent="0.25">
      <c r="A54" s="41" t="s">
        <v>123</v>
      </c>
      <c r="B54" s="41" t="s">
        <v>122</v>
      </c>
      <c r="C54" s="41" t="s">
        <v>55</v>
      </c>
      <c r="D54" s="41" t="s">
        <v>49</v>
      </c>
      <c r="E54" s="41" t="s">
        <v>193</v>
      </c>
      <c r="F54" s="41">
        <v>13.438363532</v>
      </c>
      <c r="G54" s="41">
        <v>13.391441642</v>
      </c>
      <c r="H54" s="44">
        <f t="shared" si="0"/>
        <v>3.2971752748090576E-2</v>
      </c>
    </row>
    <row r="55" spans="1:8" x14ac:dyDescent="0.25">
      <c r="A55" s="41" t="s">
        <v>125</v>
      </c>
      <c r="B55" s="41" t="s">
        <v>126</v>
      </c>
      <c r="C55" s="41" t="s">
        <v>55</v>
      </c>
      <c r="D55" s="41" t="s">
        <v>49</v>
      </c>
      <c r="E55" s="41" t="s">
        <v>193</v>
      </c>
      <c r="F55" s="41">
        <v>14.240204377</v>
      </c>
      <c r="G55" s="41">
        <v>14.34098945</v>
      </c>
      <c r="H55" s="44">
        <f t="shared" si="0"/>
        <v>1.9232153610645619E-2</v>
      </c>
    </row>
    <row r="56" spans="1:8" x14ac:dyDescent="0.25">
      <c r="A56" s="41" t="s">
        <v>128</v>
      </c>
      <c r="B56" s="41" t="s">
        <v>126</v>
      </c>
      <c r="C56" s="41" t="s">
        <v>55</v>
      </c>
      <c r="D56" s="41" t="s">
        <v>49</v>
      </c>
      <c r="E56" s="41" t="s">
        <v>193</v>
      </c>
      <c r="F56" s="41">
        <v>14.441774522999999</v>
      </c>
      <c r="G56" s="41">
        <v>14.34098945</v>
      </c>
      <c r="H56" s="44">
        <f t="shared" si="0"/>
        <v>1.6794818767907713E-2</v>
      </c>
    </row>
    <row r="57" spans="1:8" x14ac:dyDescent="0.25">
      <c r="A57" s="41" t="s">
        <v>129</v>
      </c>
      <c r="B57" s="41" t="s">
        <v>130</v>
      </c>
      <c r="C57" s="41" t="s">
        <v>48</v>
      </c>
      <c r="D57" s="41" t="s">
        <v>49</v>
      </c>
      <c r="E57" s="41" t="s">
        <v>193</v>
      </c>
      <c r="F57" s="41">
        <v>20.229511551000002</v>
      </c>
      <c r="G57" s="41">
        <v>20.228146396</v>
      </c>
      <c r="H57" s="44">
        <f t="shared" si="0"/>
        <v>3.430244641641793E-4</v>
      </c>
    </row>
    <row r="58" spans="1:8" x14ac:dyDescent="0.25">
      <c r="A58" s="41" t="s">
        <v>131</v>
      </c>
      <c r="B58" s="41" t="s">
        <v>130</v>
      </c>
      <c r="C58" s="41" t="s">
        <v>48</v>
      </c>
      <c r="D58" s="41" t="s">
        <v>49</v>
      </c>
      <c r="E58" s="41" t="s">
        <v>193</v>
      </c>
      <c r="F58" s="41">
        <v>20.079410339999999</v>
      </c>
      <c r="G58" s="41">
        <v>20.228146396</v>
      </c>
      <c r="H58" s="44">
        <f t="shared" si="0"/>
        <v>3.7944625049374844E-4</v>
      </c>
    </row>
    <row r="59" spans="1:8" x14ac:dyDescent="0.25">
      <c r="A59" s="41" t="s">
        <v>132</v>
      </c>
      <c r="B59" s="41" t="s">
        <v>130</v>
      </c>
      <c r="C59" s="41" t="s">
        <v>48</v>
      </c>
      <c r="D59" s="41" t="s">
        <v>49</v>
      </c>
      <c r="E59" s="41" t="s">
        <v>193</v>
      </c>
      <c r="F59" s="41">
        <v>20.375517297999998</v>
      </c>
      <c r="G59" s="41">
        <v>20.228146396</v>
      </c>
      <c r="H59" s="44">
        <f t="shared" si="0"/>
        <v>3.1095366464327259E-4</v>
      </c>
    </row>
    <row r="60" spans="1:8" x14ac:dyDescent="0.25">
      <c r="A60" s="41" t="s">
        <v>133</v>
      </c>
      <c r="B60" s="41" t="s">
        <v>134</v>
      </c>
      <c r="C60" s="41" t="s">
        <v>55</v>
      </c>
      <c r="D60" s="41" t="s">
        <v>49</v>
      </c>
      <c r="E60" s="41" t="s">
        <v>193</v>
      </c>
      <c r="F60" s="41">
        <v>13.505821549</v>
      </c>
      <c r="G60" s="41">
        <v>13.55096065</v>
      </c>
      <c r="H60" s="44">
        <f t="shared" si="0"/>
        <v>3.1509844725988008E-2</v>
      </c>
    </row>
    <row r="61" spans="1:8" x14ac:dyDescent="0.25">
      <c r="A61" s="41" t="s">
        <v>135</v>
      </c>
      <c r="B61" s="41" t="s">
        <v>134</v>
      </c>
      <c r="C61" s="41" t="s">
        <v>55</v>
      </c>
      <c r="D61" s="41" t="s">
        <v>49</v>
      </c>
      <c r="E61" s="41" t="s">
        <v>193</v>
      </c>
      <c r="F61" s="41">
        <v>13.663665226999999</v>
      </c>
      <c r="G61" s="41">
        <v>13.55096065</v>
      </c>
      <c r="H61" s="44">
        <f t="shared" si="0"/>
        <v>2.8337433741140335E-2</v>
      </c>
    </row>
    <row r="62" spans="1:8" x14ac:dyDescent="0.25">
      <c r="A62" s="41" t="s">
        <v>136</v>
      </c>
      <c r="B62" s="41" t="s">
        <v>134</v>
      </c>
      <c r="C62" s="41" t="s">
        <v>55</v>
      </c>
      <c r="D62" s="41" t="s">
        <v>49</v>
      </c>
      <c r="E62" s="41" t="s">
        <v>193</v>
      </c>
      <c r="F62" s="41">
        <v>13.483395174</v>
      </c>
      <c r="G62" s="41">
        <v>13.55096065</v>
      </c>
      <c r="H62" s="44">
        <f t="shared" si="0"/>
        <v>3.1988517242336152E-2</v>
      </c>
    </row>
    <row r="63" spans="1:8" x14ac:dyDescent="0.25">
      <c r="A63" s="41" t="s">
        <v>137</v>
      </c>
      <c r="B63" s="41" t="s">
        <v>138</v>
      </c>
      <c r="C63" s="41" t="s">
        <v>55</v>
      </c>
      <c r="D63" s="41" t="s">
        <v>49</v>
      </c>
      <c r="E63" s="41" t="s">
        <v>193</v>
      </c>
      <c r="F63" s="41">
        <v>14.697809940000001</v>
      </c>
      <c r="G63" s="41">
        <v>14.541718804</v>
      </c>
      <c r="H63" s="44">
        <f t="shared" si="0"/>
        <v>1.4139057331515823E-2</v>
      </c>
    </row>
    <row r="64" spans="1:8" x14ac:dyDescent="0.25">
      <c r="A64" s="41" t="s">
        <v>139</v>
      </c>
      <c r="B64" s="41" t="s">
        <v>138</v>
      </c>
      <c r="C64" s="41" t="s">
        <v>55</v>
      </c>
      <c r="D64" s="41" t="s">
        <v>49</v>
      </c>
      <c r="E64" s="41" t="s">
        <v>193</v>
      </c>
      <c r="F64" s="41">
        <v>14.508678301</v>
      </c>
      <c r="G64" s="41">
        <v>14.541718804</v>
      </c>
      <c r="H64" s="44">
        <f t="shared" si="0"/>
        <v>1.605614834372019E-2</v>
      </c>
    </row>
    <row r="65" spans="1:8" x14ac:dyDescent="0.25">
      <c r="A65" s="41" t="s">
        <v>140</v>
      </c>
      <c r="B65" s="41" t="s">
        <v>138</v>
      </c>
      <c r="C65" s="41" t="s">
        <v>55</v>
      </c>
      <c r="D65" s="41" t="s">
        <v>49</v>
      </c>
      <c r="E65" s="41" t="s">
        <v>193</v>
      </c>
      <c r="F65" s="41">
        <v>14.41866817</v>
      </c>
      <c r="G65" s="41">
        <v>14.541718804</v>
      </c>
      <c r="H65" s="44">
        <f t="shared" si="0"/>
        <v>1.7057748316203297E-2</v>
      </c>
    </row>
    <row r="66" spans="1:8" x14ac:dyDescent="0.25">
      <c r="A66" s="41" t="s">
        <v>141</v>
      </c>
      <c r="B66" s="41" t="s">
        <v>142</v>
      </c>
      <c r="C66" s="41" t="s">
        <v>55</v>
      </c>
      <c r="D66" s="41" t="s">
        <v>49</v>
      </c>
      <c r="E66" s="41" t="s">
        <v>193</v>
      </c>
      <c r="F66" s="41">
        <v>13.540800008</v>
      </c>
      <c r="G66" s="41">
        <v>13.747805686</v>
      </c>
      <c r="H66" s="44">
        <f t="shared" si="0"/>
        <v>3.0777516606063669E-2</v>
      </c>
    </row>
    <row r="67" spans="1:8" x14ac:dyDescent="0.25">
      <c r="A67" s="41" t="s">
        <v>143</v>
      </c>
      <c r="B67" s="41" t="s">
        <v>142</v>
      </c>
      <c r="C67" s="41" t="s">
        <v>55</v>
      </c>
      <c r="D67" s="41" t="s">
        <v>49</v>
      </c>
      <c r="E67" s="41" t="s">
        <v>193</v>
      </c>
      <c r="F67" s="41">
        <v>13.753738044</v>
      </c>
      <c r="G67" s="41">
        <v>13.747805686</v>
      </c>
      <c r="H67" s="44">
        <f t="shared" ref="H67:H130" si="1">10^((F67-8.363)/-3.425)</f>
        <v>2.6672387066752894E-2</v>
      </c>
    </row>
    <row r="68" spans="1:8" x14ac:dyDescent="0.25">
      <c r="A68" s="41" t="s">
        <v>144</v>
      </c>
      <c r="B68" s="41" t="s">
        <v>142</v>
      </c>
      <c r="C68" s="41" t="s">
        <v>55</v>
      </c>
      <c r="D68" s="41" t="s">
        <v>49</v>
      </c>
      <c r="E68" s="41" t="s">
        <v>193</v>
      </c>
      <c r="F68" s="41">
        <v>13.948879006</v>
      </c>
      <c r="G68" s="41">
        <v>13.747805686</v>
      </c>
      <c r="H68" s="44">
        <f t="shared" si="1"/>
        <v>2.3393026974449602E-2</v>
      </c>
    </row>
    <row r="69" spans="1:8" x14ac:dyDescent="0.25">
      <c r="A69" s="41" t="s">
        <v>149</v>
      </c>
      <c r="B69" s="41" t="s">
        <v>150</v>
      </c>
      <c r="C69" s="41" t="s">
        <v>55</v>
      </c>
      <c r="D69" s="41" t="s">
        <v>49</v>
      </c>
      <c r="E69" s="41" t="s">
        <v>193</v>
      </c>
      <c r="F69" s="41">
        <v>16.241239742000001</v>
      </c>
      <c r="G69" s="41">
        <v>16.377030662999999</v>
      </c>
      <c r="H69" s="44">
        <f t="shared" si="1"/>
        <v>5.0093804546745609E-3</v>
      </c>
    </row>
    <row r="70" spans="1:8" x14ac:dyDescent="0.25">
      <c r="A70" s="41" t="s">
        <v>151</v>
      </c>
      <c r="B70" s="41" t="s">
        <v>150</v>
      </c>
      <c r="C70" s="41" t="s">
        <v>55</v>
      </c>
      <c r="D70" s="41" t="s">
        <v>49</v>
      </c>
      <c r="E70" s="41" t="s">
        <v>193</v>
      </c>
      <c r="F70" s="41">
        <v>16.418796220000001</v>
      </c>
      <c r="G70" s="41">
        <v>16.377030662999999</v>
      </c>
      <c r="H70" s="44">
        <f t="shared" si="1"/>
        <v>4.4457261723644184E-3</v>
      </c>
    </row>
    <row r="71" spans="1:8" x14ac:dyDescent="0.25">
      <c r="A71" s="41" t="s">
        <v>152</v>
      </c>
      <c r="B71" s="41" t="s">
        <v>150</v>
      </c>
      <c r="C71" s="41" t="s">
        <v>55</v>
      </c>
      <c r="D71" s="41" t="s">
        <v>49</v>
      </c>
      <c r="E71" s="41" t="s">
        <v>193</v>
      </c>
      <c r="F71" s="41">
        <v>16.471056029</v>
      </c>
      <c r="G71" s="41">
        <v>16.377030662999999</v>
      </c>
      <c r="H71" s="44">
        <f t="shared" si="1"/>
        <v>4.2922436924497827E-3</v>
      </c>
    </row>
    <row r="72" spans="1:8" x14ac:dyDescent="0.25">
      <c r="A72" s="41" t="s">
        <v>153</v>
      </c>
      <c r="B72" s="41" t="s">
        <v>154</v>
      </c>
      <c r="C72" s="41" t="s">
        <v>55</v>
      </c>
      <c r="D72" s="41" t="s">
        <v>49</v>
      </c>
      <c r="E72" s="41" t="s">
        <v>193</v>
      </c>
      <c r="F72" s="41">
        <v>16.404788623999998</v>
      </c>
      <c r="G72" s="41">
        <v>16.091925157999999</v>
      </c>
      <c r="H72" s="44">
        <f t="shared" si="1"/>
        <v>4.487789917676485E-3</v>
      </c>
    </row>
    <row r="73" spans="1:8" x14ac:dyDescent="0.25">
      <c r="A73" s="41" t="s">
        <v>155</v>
      </c>
      <c r="B73" s="41" t="s">
        <v>154</v>
      </c>
      <c r="C73" s="41" t="s">
        <v>55</v>
      </c>
      <c r="D73" s="41" t="s">
        <v>49</v>
      </c>
      <c r="E73" s="41" t="s">
        <v>193</v>
      </c>
      <c r="F73" s="41">
        <v>16.016709722000002</v>
      </c>
      <c r="G73" s="41">
        <v>16.091925157999999</v>
      </c>
      <c r="H73" s="44">
        <f t="shared" si="1"/>
        <v>5.8255941724967529E-3</v>
      </c>
    </row>
    <row r="74" spans="1:8" x14ac:dyDescent="0.25">
      <c r="A74" s="41" t="s">
        <v>156</v>
      </c>
      <c r="B74" s="41" t="s">
        <v>154</v>
      </c>
      <c r="C74" s="41" t="s">
        <v>55</v>
      </c>
      <c r="D74" s="41" t="s">
        <v>49</v>
      </c>
      <c r="E74" s="41" t="s">
        <v>193</v>
      </c>
      <c r="F74" s="41">
        <v>15.854277125999999</v>
      </c>
      <c r="G74" s="41">
        <v>16.091925157999999</v>
      </c>
      <c r="H74" s="44">
        <f t="shared" si="1"/>
        <v>6.4977919632262021E-3</v>
      </c>
    </row>
    <row r="75" spans="1:8" x14ac:dyDescent="0.25">
      <c r="A75" s="41" t="s">
        <v>157</v>
      </c>
      <c r="B75" s="41" t="s">
        <v>158</v>
      </c>
      <c r="C75" s="41" t="s">
        <v>55</v>
      </c>
      <c r="D75" s="41" t="s">
        <v>49</v>
      </c>
      <c r="E75" s="41" t="s">
        <v>193</v>
      </c>
      <c r="F75" s="41">
        <v>16.472331542999999</v>
      </c>
      <c r="G75" s="41">
        <v>16.584549280000001</v>
      </c>
      <c r="H75" s="44">
        <f t="shared" si="1"/>
        <v>4.2885646184717251E-3</v>
      </c>
    </row>
    <row r="76" spans="1:8" x14ac:dyDescent="0.25">
      <c r="A76" s="41" t="s">
        <v>159</v>
      </c>
      <c r="B76" s="41" t="s">
        <v>158</v>
      </c>
      <c r="C76" s="41" t="s">
        <v>55</v>
      </c>
      <c r="D76" s="41" t="s">
        <v>49</v>
      </c>
      <c r="E76" s="41" t="s">
        <v>193</v>
      </c>
      <c r="F76" s="41">
        <v>16.597730823999999</v>
      </c>
      <c r="G76" s="41">
        <v>16.584549280000001</v>
      </c>
      <c r="H76" s="44">
        <f t="shared" si="1"/>
        <v>3.9418403383654158E-3</v>
      </c>
    </row>
    <row r="77" spans="1:8" x14ac:dyDescent="0.25">
      <c r="A77" s="41" t="s">
        <v>160</v>
      </c>
      <c r="B77" s="41" t="s">
        <v>158</v>
      </c>
      <c r="C77" s="41" t="s">
        <v>55</v>
      </c>
      <c r="D77" s="41" t="s">
        <v>49</v>
      </c>
      <c r="E77" s="41" t="s">
        <v>193</v>
      </c>
      <c r="F77" s="41">
        <v>16.683585472000001</v>
      </c>
      <c r="G77" s="41">
        <v>16.584549280000001</v>
      </c>
      <c r="H77" s="44">
        <f t="shared" si="1"/>
        <v>3.7207627529428485E-3</v>
      </c>
    </row>
    <row r="78" spans="1:8" x14ac:dyDescent="0.25">
      <c r="A78" s="41" t="s">
        <v>161</v>
      </c>
      <c r="B78" s="41" t="s">
        <v>162</v>
      </c>
      <c r="C78" s="41" t="s">
        <v>48</v>
      </c>
      <c r="D78" s="41" t="s">
        <v>49</v>
      </c>
      <c r="E78" s="41" t="s">
        <v>193</v>
      </c>
      <c r="F78" s="41">
        <v>24.949851431999999</v>
      </c>
      <c r="G78" s="41">
        <v>25.031719502000001</v>
      </c>
      <c r="H78" s="44">
        <f t="shared" si="1"/>
        <v>1.4358982608444544E-5</v>
      </c>
    </row>
    <row r="79" spans="1:8" x14ac:dyDescent="0.25">
      <c r="A79" s="41" t="s">
        <v>164</v>
      </c>
      <c r="B79" s="41" t="s">
        <v>162</v>
      </c>
      <c r="C79" s="41" t="s">
        <v>48</v>
      </c>
      <c r="D79" s="41" t="s">
        <v>49</v>
      </c>
      <c r="E79" s="41" t="s">
        <v>193</v>
      </c>
      <c r="F79" s="41">
        <v>25.113587573</v>
      </c>
      <c r="G79" s="41">
        <v>25.031719502000001</v>
      </c>
      <c r="H79" s="44">
        <f t="shared" si="1"/>
        <v>1.2862266299221867E-5</v>
      </c>
    </row>
    <row r="80" spans="1:8" x14ac:dyDescent="0.25">
      <c r="A80" s="41" t="s">
        <v>165</v>
      </c>
      <c r="B80" s="41" t="s">
        <v>146</v>
      </c>
      <c r="C80" s="41" t="s">
        <v>48</v>
      </c>
      <c r="D80" s="41" t="s">
        <v>49</v>
      </c>
      <c r="E80" s="41" t="s">
        <v>193</v>
      </c>
      <c r="F80" s="41">
        <v>22.946838867</v>
      </c>
      <c r="G80" s="41">
        <v>22.952360107000001</v>
      </c>
      <c r="H80" s="44">
        <f t="shared" si="1"/>
        <v>5.5200734483222133E-5</v>
      </c>
    </row>
    <row r="81" spans="1:37" x14ac:dyDescent="0.25">
      <c r="A81" s="41" t="s">
        <v>167</v>
      </c>
      <c r="B81" s="41" t="s">
        <v>146</v>
      </c>
      <c r="C81" s="41" t="s">
        <v>48</v>
      </c>
      <c r="D81" s="41" t="s">
        <v>49</v>
      </c>
      <c r="E81" s="41" t="s">
        <v>193</v>
      </c>
      <c r="F81" s="41">
        <v>22.943012074999999</v>
      </c>
      <c r="G81" s="41">
        <v>22.952360107000001</v>
      </c>
      <c r="H81" s="44">
        <f t="shared" si="1"/>
        <v>5.5342932520554238E-5</v>
      </c>
    </row>
    <row r="82" spans="1:37" x14ac:dyDescent="0.25">
      <c r="A82" s="41" t="s">
        <v>168</v>
      </c>
      <c r="B82" s="41" t="s">
        <v>146</v>
      </c>
      <c r="C82" s="41" t="s">
        <v>48</v>
      </c>
      <c r="D82" s="41" t="s">
        <v>49</v>
      </c>
      <c r="E82" s="41" t="s">
        <v>193</v>
      </c>
      <c r="F82" s="41">
        <v>22.967229378999999</v>
      </c>
      <c r="G82" s="41">
        <v>22.952360107000001</v>
      </c>
      <c r="H82" s="44">
        <f t="shared" si="1"/>
        <v>5.4449189840162247E-5</v>
      </c>
    </row>
    <row r="83" spans="1:37" x14ac:dyDescent="0.25">
      <c r="A83" s="44" t="s">
        <v>46</v>
      </c>
      <c r="B83" s="44" t="s">
        <v>172</v>
      </c>
      <c r="C83" s="44" t="s">
        <v>55</v>
      </c>
      <c r="D83" s="44" t="s">
        <v>49</v>
      </c>
      <c r="E83" s="44" t="s">
        <v>193</v>
      </c>
      <c r="F83" s="44">
        <v>15.401454396</v>
      </c>
      <c r="G83" s="44">
        <v>15.363941122</v>
      </c>
      <c r="H83" s="44">
        <f t="shared" si="1"/>
        <v>8.8100184656342822E-3</v>
      </c>
    </row>
    <row r="84" spans="1:37" x14ac:dyDescent="0.25">
      <c r="A84" s="44" t="s">
        <v>51</v>
      </c>
      <c r="B84" s="44" t="s">
        <v>172</v>
      </c>
      <c r="C84" s="44" t="s">
        <v>55</v>
      </c>
      <c r="D84" s="44" t="s">
        <v>49</v>
      </c>
      <c r="E84" s="44" t="s">
        <v>193</v>
      </c>
      <c r="F84" s="44">
        <v>15.326427848</v>
      </c>
      <c r="G84" s="44">
        <v>15.363941122</v>
      </c>
      <c r="H84" s="44">
        <f t="shared" si="1"/>
        <v>9.2657884430331489E-3</v>
      </c>
    </row>
    <row r="85" spans="1:37" x14ac:dyDescent="0.25">
      <c r="A85" s="44" t="s">
        <v>53</v>
      </c>
      <c r="B85" s="44" t="s">
        <v>173</v>
      </c>
      <c r="C85" s="44" t="s">
        <v>55</v>
      </c>
      <c r="D85" s="44" t="s">
        <v>49</v>
      </c>
      <c r="E85" s="44" t="s">
        <v>193</v>
      </c>
      <c r="F85" s="44">
        <v>14.460392663</v>
      </c>
      <c r="G85" s="44">
        <v>14.552807589</v>
      </c>
      <c r="H85" s="44">
        <f t="shared" si="1"/>
        <v>1.6585912445082771E-2</v>
      </c>
    </row>
    <row r="86" spans="1:37" x14ac:dyDescent="0.25">
      <c r="A86" s="44" t="s">
        <v>56</v>
      </c>
      <c r="B86" s="44" t="s">
        <v>173</v>
      </c>
      <c r="C86" s="44" t="s">
        <v>55</v>
      </c>
      <c r="D86" s="44" t="s">
        <v>49</v>
      </c>
      <c r="E86" s="44" t="s">
        <v>193</v>
      </c>
      <c r="F86" s="44">
        <v>14.645222516</v>
      </c>
      <c r="G86" s="44">
        <v>14.552807589</v>
      </c>
      <c r="H86" s="44">
        <f t="shared" si="1"/>
        <v>1.4647869019883958E-2</v>
      </c>
    </row>
    <row r="87" spans="1:37" x14ac:dyDescent="0.25">
      <c r="A87" s="44" t="s">
        <v>58</v>
      </c>
      <c r="B87" s="44" t="s">
        <v>174</v>
      </c>
      <c r="C87" s="44" t="s">
        <v>55</v>
      </c>
      <c r="D87" s="44" t="s">
        <v>49</v>
      </c>
      <c r="E87" s="44" t="s">
        <v>193</v>
      </c>
      <c r="F87" s="44">
        <v>15.996895957</v>
      </c>
      <c r="G87" s="44">
        <v>16.026003008</v>
      </c>
      <c r="H87" s="44">
        <f t="shared" si="1"/>
        <v>5.9037134250057473E-3</v>
      </c>
    </row>
    <row r="88" spans="1:37" x14ac:dyDescent="0.25">
      <c r="A88" s="44" t="s">
        <v>60</v>
      </c>
      <c r="B88" s="44" t="s">
        <v>174</v>
      </c>
      <c r="C88" s="44" t="s">
        <v>55</v>
      </c>
      <c r="D88" s="44" t="s">
        <v>49</v>
      </c>
      <c r="E88" s="44" t="s">
        <v>193</v>
      </c>
      <c r="F88" s="44">
        <v>16.012355067000001</v>
      </c>
      <c r="G88" s="44">
        <v>16.026003008</v>
      </c>
      <c r="H88" s="44">
        <f t="shared" si="1"/>
        <v>5.8426740583787697E-3</v>
      </c>
    </row>
    <row r="89" spans="1:37" x14ac:dyDescent="0.25">
      <c r="A89" s="44" t="s">
        <v>61</v>
      </c>
      <c r="B89" s="44" t="s">
        <v>174</v>
      </c>
      <c r="C89" s="44" t="s">
        <v>55</v>
      </c>
      <c r="D89" s="44" t="s">
        <v>49</v>
      </c>
      <c r="E89" s="44" t="s">
        <v>193</v>
      </c>
      <c r="F89" s="44">
        <v>16.068757999999999</v>
      </c>
      <c r="G89" s="44">
        <v>16.026003008</v>
      </c>
      <c r="H89" s="44">
        <f t="shared" si="1"/>
        <v>5.6252735906968379E-3</v>
      </c>
    </row>
    <row r="90" spans="1:37" x14ac:dyDescent="0.25">
      <c r="A90" s="44" t="s">
        <v>66</v>
      </c>
      <c r="B90" s="44" t="s">
        <v>175</v>
      </c>
      <c r="C90" s="44" t="s">
        <v>55</v>
      </c>
      <c r="D90" s="44" t="s">
        <v>49</v>
      </c>
      <c r="E90" s="44" t="s">
        <v>193</v>
      </c>
      <c r="F90" s="44">
        <v>15.574177118</v>
      </c>
      <c r="G90" s="44">
        <v>15.724612565999999</v>
      </c>
      <c r="H90" s="44">
        <f t="shared" si="1"/>
        <v>7.8441669235227874E-3</v>
      </c>
    </row>
    <row r="91" spans="1:37" x14ac:dyDescent="0.25">
      <c r="A91" s="44" t="s">
        <v>68</v>
      </c>
      <c r="B91" s="44" t="s">
        <v>175</v>
      </c>
      <c r="C91" s="44" t="s">
        <v>55</v>
      </c>
      <c r="D91" s="44" t="s">
        <v>49</v>
      </c>
      <c r="E91" s="44" t="s">
        <v>193</v>
      </c>
      <c r="F91" s="44">
        <v>15.918373433999999</v>
      </c>
      <c r="G91" s="44">
        <v>15.724612565999999</v>
      </c>
      <c r="H91" s="44">
        <f t="shared" si="1"/>
        <v>6.2237415854872573E-3</v>
      </c>
    </row>
    <row r="92" spans="1:37" x14ac:dyDescent="0.25">
      <c r="A92" s="44" t="s">
        <v>69</v>
      </c>
      <c r="B92" s="44" t="s">
        <v>175</v>
      </c>
      <c r="C92" s="44" t="s">
        <v>55</v>
      </c>
      <c r="D92" s="44" t="s">
        <v>49</v>
      </c>
      <c r="E92" s="44" t="s">
        <v>193</v>
      </c>
      <c r="F92" s="44">
        <v>15.681287145000001</v>
      </c>
      <c r="G92" s="44">
        <v>15.724612565999999</v>
      </c>
      <c r="H92" s="44">
        <f t="shared" si="1"/>
        <v>7.2991758429746239E-3</v>
      </c>
      <c r="P92" s="33"/>
      <c r="Q92" s="33"/>
      <c r="R92" s="33"/>
      <c r="S92" s="33"/>
      <c r="T92" s="33"/>
      <c r="U92" s="33"/>
      <c r="V92" s="33"/>
      <c r="W92" s="33"/>
      <c r="X92" s="33"/>
      <c r="Y92" s="33"/>
      <c r="Z92" s="33"/>
      <c r="AA92" s="33"/>
      <c r="AB92" s="33"/>
      <c r="AC92" s="33"/>
      <c r="AD92" s="33"/>
      <c r="AE92" s="33"/>
      <c r="AF92" s="33"/>
      <c r="AG92" s="33"/>
      <c r="AH92" s="33"/>
      <c r="AI92" s="33"/>
      <c r="AJ92" s="33"/>
      <c r="AK92" s="33"/>
    </row>
    <row r="93" spans="1:37" x14ac:dyDescent="0.25">
      <c r="A93" s="44" t="s">
        <v>70</v>
      </c>
      <c r="B93" s="44" t="s">
        <v>176</v>
      </c>
      <c r="C93" s="44" t="s">
        <v>55</v>
      </c>
      <c r="D93" s="44" t="s">
        <v>49</v>
      </c>
      <c r="E93" s="44" t="s">
        <v>193</v>
      </c>
      <c r="F93" s="44">
        <v>15.202450046999999</v>
      </c>
      <c r="G93" s="44">
        <v>14.996081118999999</v>
      </c>
      <c r="H93" s="44">
        <f t="shared" si="1"/>
        <v>1.0071178148547662E-2</v>
      </c>
    </row>
    <row r="94" spans="1:37" x14ac:dyDescent="0.25">
      <c r="A94" s="44" t="s">
        <v>72</v>
      </c>
      <c r="B94" s="44" t="s">
        <v>176</v>
      </c>
      <c r="C94" s="44" t="s">
        <v>55</v>
      </c>
      <c r="D94" s="44" t="s">
        <v>49</v>
      </c>
      <c r="E94" s="44" t="s">
        <v>193</v>
      </c>
      <c r="F94" s="44">
        <v>14.789712189999999</v>
      </c>
      <c r="G94" s="44">
        <v>14.996081118999999</v>
      </c>
      <c r="H94" s="44">
        <f t="shared" si="1"/>
        <v>1.3291918868287336E-2</v>
      </c>
    </row>
    <row r="95" spans="1:37" x14ac:dyDescent="0.25">
      <c r="A95" s="44" t="s">
        <v>74</v>
      </c>
      <c r="B95" s="44" t="s">
        <v>177</v>
      </c>
      <c r="C95" s="44" t="s">
        <v>55</v>
      </c>
      <c r="D95" s="44" t="s">
        <v>49</v>
      </c>
      <c r="E95" s="44" t="s">
        <v>193</v>
      </c>
      <c r="F95" s="44">
        <v>16.350612455</v>
      </c>
      <c r="G95" s="44">
        <v>16.319017770999999</v>
      </c>
      <c r="H95" s="44">
        <f t="shared" si="1"/>
        <v>4.6542571875576311E-3</v>
      </c>
    </row>
    <row r="96" spans="1:37" x14ac:dyDescent="0.25">
      <c r="A96" s="44" t="s">
        <v>77</v>
      </c>
      <c r="B96" s="44" t="s">
        <v>177</v>
      </c>
      <c r="C96" s="44" t="s">
        <v>55</v>
      </c>
      <c r="D96" s="44" t="s">
        <v>49</v>
      </c>
      <c r="E96" s="44" t="s">
        <v>193</v>
      </c>
      <c r="F96" s="44">
        <v>16.287423088000001</v>
      </c>
      <c r="G96" s="44">
        <v>16.319017770999999</v>
      </c>
      <c r="H96" s="44">
        <f t="shared" si="1"/>
        <v>4.8562364942187309E-3</v>
      </c>
    </row>
    <row r="97" spans="1:8" x14ac:dyDescent="0.25">
      <c r="A97" s="44" t="s">
        <v>82</v>
      </c>
      <c r="B97" s="44" t="s">
        <v>178</v>
      </c>
      <c r="C97" s="44" t="s">
        <v>55</v>
      </c>
      <c r="D97" s="44" t="s">
        <v>49</v>
      </c>
      <c r="E97" s="44" t="s">
        <v>193</v>
      </c>
      <c r="F97" s="44">
        <v>13.835509064</v>
      </c>
      <c r="G97" s="44">
        <v>13.895747941</v>
      </c>
      <c r="H97" s="44">
        <f t="shared" si="1"/>
        <v>2.5245683578312497E-2</v>
      </c>
    </row>
    <row r="98" spans="1:8" x14ac:dyDescent="0.25">
      <c r="A98" s="44" t="s">
        <v>84</v>
      </c>
      <c r="B98" s="44" t="s">
        <v>178</v>
      </c>
      <c r="C98" s="44" t="s">
        <v>55</v>
      </c>
      <c r="D98" s="44" t="s">
        <v>49</v>
      </c>
      <c r="E98" s="44" t="s">
        <v>193</v>
      </c>
      <c r="F98" s="44">
        <v>13.838173884</v>
      </c>
      <c r="G98" s="44">
        <v>13.895747941</v>
      </c>
      <c r="H98" s="44">
        <f t="shared" si="1"/>
        <v>2.5200495782268403E-2</v>
      </c>
    </row>
    <row r="99" spans="1:8" x14ac:dyDescent="0.25">
      <c r="A99" s="44" t="s">
        <v>85</v>
      </c>
      <c r="B99" s="44" t="s">
        <v>178</v>
      </c>
      <c r="C99" s="44" t="s">
        <v>55</v>
      </c>
      <c r="D99" s="44" t="s">
        <v>49</v>
      </c>
      <c r="E99" s="44" t="s">
        <v>193</v>
      </c>
      <c r="F99" s="44">
        <v>14.013560875</v>
      </c>
      <c r="G99" s="44">
        <v>13.895747941</v>
      </c>
      <c r="H99" s="44">
        <f t="shared" si="1"/>
        <v>2.2397585564378319E-2</v>
      </c>
    </row>
    <row r="100" spans="1:8" x14ac:dyDescent="0.25">
      <c r="A100" s="44" t="s">
        <v>86</v>
      </c>
      <c r="B100" s="44" t="s">
        <v>179</v>
      </c>
      <c r="C100" s="44" t="s">
        <v>55</v>
      </c>
      <c r="D100" s="44" t="s">
        <v>49</v>
      </c>
      <c r="E100" s="44" t="s">
        <v>193</v>
      </c>
      <c r="F100" s="44">
        <v>13.948171622</v>
      </c>
      <c r="G100" s="44">
        <v>14.101794515</v>
      </c>
      <c r="H100" s="44">
        <f t="shared" si="1"/>
        <v>2.3404154536860667E-2</v>
      </c>
    </row>
    <row r="101" spans="1:8" x14ac:dyDescent="0.25">
      <c r="A101" s="44" t="s">
        <v>88</v>
      </c>
      <c r="B101" s="44" t="s">
        <v>179</v>
      </c>
      <c r="C101" s="44" t="s">
        <v>55</v>
      </c>
      <c r="D101" s="44" t="s">
        <v>49</v>
      </c>
      <c r="E101" s="44" t="s">
        <v>193</v>
      </c>
      <c r="F101" s="44">
        <v>14.004715259999999</v>
      </c>
      <c r="G101" s="44">
        <v>14.101794515</v>
      </c>
      <c r="H101" s="44">
        <f t="shared" si="1"/>
        <v>2.2531176293717453E-2</v>
      </c>
    </row>
    <row r="102" spans="1:8" x14ac:dyDescent="0.25">
      <c r="A102" s="44" t="s">
        <v>89</v>
      </c>
      <c r="B102" s="44" t="s">
        <v>179</v>
      </c>
      <c r="C102" s="44" t="s">
        <v>55</v>
      </c>
      <c r="D102" s="44" t="s">
        <v>49</v>
      </c>
      <c r="E102" s="44" t="s">
        <v>193</v>
      </c>
      <c r="F102" s="44">
        <v>14.352496664</v>
      </c>
      <c r="G102" s="44">
        <v>14.101794515</v>
      </c>
      <c r="H102" s="44">
        <f t="shared" si="1"/>
        <v>1.7833716150243008E-2</v>
      </c>
    </row>
    <row r="103" spans="1:8" x14ac:dyDescent="0.25">
      <c r="A103" s="44" t="s">
        <v>90</v>
      </c>
      <c r="B103" s="44" t="s">
        <v>180</v>
      </c>
      <c r="C103" s="44" t="s">
        <v>55</v>
      </c>
      <c r="D103" s="44" t="s">
        <v>49</v>
      </c>
      <c r="E103" s="44" t="s">
        <v>193</v>
      </c>
      <c r="F103" s="44">
        <v>13.407307878999999</v>
      </c>
      <c r="G103" s="44">
        <v>13.419825481</v>
      </c>
      <c r="H103" s="44">
        <f t="shared" si="1"/>
        <v>3.3667384461049346E-2</v>
      </c>
    </row>
    <row r="104" spans="1:8" x14ac:dyDescent="0.25">
      <c r="A104" s="44" t="s">
        <v>92</v>
      </c>
      <c r="B104" s="44" t="s">
        <v>180</v>
      </c>
      <c r="C104" s="44" t="s">
        <v>55</v>
      </c>
      <c r="D104" s="44" t="s">
        <v>49</v>
      </c>
      <c r="E104" s="44" t="s">
        <v>193</v>
      </c>
      <c r="F104" s="44">
        <v>13.399811186999999</v>
      </c>
      <c r="G104" s="44">
        <v>13.419825481</v>
      </c>
      <c r="H104" s="44">
        <f t="shared" si="1"/>
        <v>3.3837494140738882E-2</v>
      </c>
    </row>
    <row r="105" spans="1:8" x14ac:dyDescent="0.25">
      <c r="A105" s="44" t="s">
        <v>93</v>
      </c>
      <c r="B105" s="44" t="s">
        <v>180</v>
      </c>
      <c r="C105" s="44" t="s">
        <v>55</v>
      </c>
      <c r="D105" s="44" t="s">
        <v>49</v>
      </c>
      <c r="E105" s="44" t="s">
        <v>193</v>
      </c>
      <c r="F105" s="44">
        <v>13.452357378</v>
      </c>
      <c r="G105" s="44">
        <v>13.419825481</v>
      </c>
      <c r="H105" s="44">
        <f t="shared" si="1"/>
        <v>3.2663012718126785E-2</v>
      </c>
    </row>
    <row r="106" spans="1:8" x14ac:dyDescent="0.25">
      <c r="A106" s="44" t="s">
        <v>98</v>
      </c>
      <c r="B106" s="44" t="s">
        <v>181</v>
      </c>
      <c r="C106" s="44" t="s">
        <v>55</v>
      </c>
      <c r="D106" s="44" t="s">
        <v>49</v>
      </c>
      <c r="E106" s="44" t="s">
        <v>193</v>
      </c>
      <c r="F106" s="44">
        <v>14.904935053000001</v>
      </c>
      <c r="G106" s="44">
        <v>14.956605042</v>
      </c>
      <c r="H106" s="44">
        <f t="shared" si="1"/>
        <v>1.230115724021304E-2</v>
      </c>
    </row>
    <row r="107" spans="1:8" x14ac:dyDescent="0.25">
      <c r="A107" s="44" t="s">
        <v>101</v>
      </c>
      <c r="B107" s="44" t="s">
        <v>181</v>
      </c>
      <c r="C107" s="44" t="s">
        <v>55</v>
      </c>
      <c r="D107" s="44" t="s">
        <v>49</v>
      </c>
      <c r="E107" s="44" t="s">
        <v>193</v>
      </c>
      <c r="F107" s="44">
        <v>15.008275031</v>
      </c>
      <c r="G107" s="44">
        <v>14.956605042</v>
      </c>
      <c r="H107" s="44">
        <f t="shared" si="1"/>
        <v>1.1475555390609932E-2</v>
      </c>
    </row>
    <row r="108" spans="1:8" x14ac:dyDescent="0.25">
      <c r="A108" s="44" t="s">
        <v>104</v>
      </c>
      <c r="B108" s="44" t="s">
        <v>182</v>
      </c>
      <c r="C108" s="44" t="s">
        <v>55</v>
      </c>
      <c r="D108" s="44" t="s">
        <v>49</v>
      </c>
      <c r="E108" s="44" t="s">
        <v>193</v>
      </c>
      <c r="F108" s="44">
        <v>14.485922146</v>
      </c>
      <c r="G108" s="44">
        <v>14.52090514</v>
      </c>
      <c r="H108" s="44">
        <f t="shared" si="1"/>
        <v>1.6303674825917124E-2</v>
      </c>
    </row>
    <row r="109" spans="1:8" x14ac:dyDescent="0.25">
      <c r="A109" s="44" t="s">
        <v>105</v>
      </c>
      <c r="B109" s="44" t="s">
        <v>182</v>
      </c>
      <c r="C109" s="44" t="s">
        <v>55</v>
      </c>
      <c r="D109" s="44" t="s">
        <v>49</v>
      </c>
      <c r="E109" s="44" t="s">
        <v>193</v>
      </c>
      <c r="F109" s="44">
        <v>14.555888135</v>
      </c>
      <c r="G109" s="44">
        <v>14.52090514</v>
      </c>
      <c r="H109" s="44">
        <f t="shared" si="1"/>
        <v>1.5554550986248646E-2</v>
      </c>
    </row>
    <row r="110" spans="1:8" x14ac:dyDescent="0.25">
      <c r="A110" s="44" t="s">
        <v>106</v>
      </c>
      <c r="B110" s="44" t="s">
        <v>183</v>
      </c>
      <c r="C110" s="44" t="s">
        <v>55</v>
      </c>
      <c r="D110" s="44" t="s">
        <v>49</v>
      </c>
      <c r="E110" s="44" t="s">
        <v>193</v>
      </c>
      <c r="F110" s="44">
        <v>14.260079467000001</v>
      </c>
      <c r="G110" s="44">
        <v>14.254325694</v>
      </c>
      <c r="H110" s="44">
        <f t="shared" si="1"/>
        <v>1.8976887069537599E-2</v>
      </c>
    </row>
    <row r="111" spans="1:8" x14ac:dyDescent="0.25">
      <c r="A111" s="44" t="s">
        <v>107</v>
      </c>
      <c r="B111" s="44" t="s">
        <v>183</v>
      </c>
      <c r="C111" s="44" t="s">
        <v>55</v>
      </c>
      <c r="D111" s="44" t="s">
        <v>49</v>
      </c>
      <c r="E111" s="44" t="s">
        <v>193</v>
      </c>
      <c r="F111" s="44">
        <v>14.248571921</v>
      </c>
      <c r="G111" s="44">
        <v>14.254325694</v>
      </c>
      <c r="H111" s="44">
        <f t="shared" si="1"/>
        <v>1.9124268858018448E-2</v>
      </c>
    </row>
    <row r="112" spans="1:8" x14ac:dyDescent="0.25">
      <c r="A112" s="44" t="s">
        <v>113</v>
      </c>
      <c r="B112" s="44" t="s">
        <v>184</v>
      </c>
      <c r="C112" s="44" t="s">
        <v>55</v>
      </c>
      <c r="D112" s="44" t="s">
        <v>49</v>
      </c>
      <c r="E112" s="44" t="s">
        <v>193</v>
      </c>
      <c r="F112" s="44">
        <v>15.272518688</v>
      </c>
      <c r="G112" s="44">
        <v>15.371852469</v>
      </c>
      <c r="H112" s="44">
        <f t="shared" si="1"/>
        <v>9.6077629851987426E-3</v>
      </c>
    </row>
    <row r="113" spans="1:8" x14ac:dyDescent="0.25">
      <c r="A113" s="44" t="s">
        <v>115</v>
      </c>
      <c r="B113" s="44" t="s">
        <v>184</v>
      </c>
      <c r="C113" s="44" t="s">
        <v>55</v>
      </c>
      <c r="D113" s="44" t="s">
        <v>49</v>
      </c>
      <c r="E113" s="44" t="s">
        <v>193</v>
      </c>
      <c r="F113" s="44">
        <v>15.621484878</v>
      </c>
      <c r="G113" s="44">
        <v>15.371852469</v>
      </c>
      <c r="H113" s="44">
        <f t="shared" si="1"/>
        <v>7.5986132779342587E-3</v>
      </c>
    </row>
    <row r="114" spans="1:8" x14ac:dyDescent="0.25">
      <c r="A114" s="44" t="s">
        <v>116</v>
      </c>
      <c r="B114" s="44" t="s">
        <v>184</v>
      </c>
      <c r="C114" s="44" t="s">
        <v>55</v>
      </c>
      <c r="D114" s="44" t="s">
        <v>49</v>
      </c>
      <c r="E114" s="44" t="s">
        <v>193</v>
      </c>
      <c r="F114" s="44">
        <v>15.221553842000001</v>
      </c>
      <c r="G114" s="44">
        <v>15.371852469</v>
      </c>
      <c r="H114" s="44">
        <f t="shared" si="1"/>
        <v>9.9426586122580447E-3</v>
      </c>
    </row>
    <row r="115" spans="1:8" x14ac:dyDescent="0.25">
      <c r="A115" s="44" t="s">
        <v>117</v>
      </c>
      <c r="B115" s="44" t="s">
        <v>185</v>
      </c>
      <c r="C115" s="44" t="s">
        <v>55</v>
      </c>
      <c r="D115" s="44" t="s">
        <v>49</v>
      </c>
      <c r="E115" s="44" t="s">
        <v>193</v>
      </c>
      <c r="F115" s="44">
        <v>15.037615254</v>
      </c>
      <c r="G115" s="44">
        <v>15.117715856</v>
      </c>
      <c r="H115" s="44">
        <f t="shared" si="1"/>
        <v>1.1251417111507111E-2</v>
      </c>
    </row>
    <row r="116" spans="1:8" x14ac:dyDescent="0.25">
      <c r="A116" s="44" t="s">
        <v>119</v>
      </c>
      <c r="B116" s="44" t="s">
        <v>185</v>
      </c>
      <c r="C116" s="44" t="s">
        <v>55</v>
      </c>
      <c r="D116" s="44" t="s">
        <v>49</v>
      </c>
      <c r="E116" s="44" t="s">
        <v>193</v>
      </c>
      <c r="F116" s="44">
        <v>15.091072670999999</v>
      </c>
      <c r="G116" s="44">
        <v>15.117715856</v>
      </c>
      <c r="H116" s="44">
        <f t="shared" si="1"/>
        <v>1.085423500231557E-2</v>
      </c>
    </row>
    <row r="117" spans="1:8" x14ac:dyDescent="0.25">
      <c r="A117" s="44" t="s">
        <v>120</v>
      </c>
      <c r="B117" s="44" t="s">
        <v>185</v>
      </c>
      <c r="C117" s="44" t="s">
        <v>55</v>
      </c>
      <c r="D117" s="44" t="s">
        <v>49</v>
      </c>
      <c r="E117" s="44" t="s">
        <v>193</v>
      </c>
      <c r="F117" s="44">
        <v>15.224459641999999</v>
      </c>
      <c r="G117" s="44">
        <v>15.117715856</v>
      </c>
      <c r="H117" s="44">
        <f t="shared" si="1"/>
        <v>9.9232542566558245E-3</v>
      </c>
    </row>
    <row r="118" spans="1:8" x14ac:dyDescent="0.25">
      <c r="A118" s="44" t="s">
        <v>121</v>
      </c>
      <c r="B118" s="44" t="s">
        <v>186</v>
      </c>
      <c r="C118" s="44" t="s">
        <v>55</v>
      </c>
      <c r="D118" s="44" t="s">
        <v>49</v>
      </c>
      <c r="E118" s="44" t="s">
        <v>193</v>
      </c>
      <c r="F118" s="44">
        <v>14.68117483</v>
      </c>
      <c r="G118" s="44">
        <v>14.819985071</v>
      </c>
      <c r="H118" s="44">
        <f t="shared" si="1"/>
        <v>1.4298070097401215E-2</v>
      </c>
    </row>
    <row r="119" spans="1:8" x14ac:dyDescent="0.25">
      <c r="A119" s="44" t="s">
        <v>123</v>
      </c>
      <c r="B119" s="44" t="s">
        <v>186</v>
      </c>
      <c r="C119" s="44" t="s">
        <v>55</v>
      </c>
      <c r="D119" s="44" t="s">
        <v>49</v>
      </c>
      <c r="E119" s="44" t="s">
        <v>193</v>
      </c>
      <c r="F119" s="44">
        <v>14.75310586</v>
      </c>
      <c r="G119" s="44">
        <v>14.819985071</v>
      </c>
      <c r="H119" s="44">
        <f t="shared" si="1"/>
        <v>1.3623091115061268E-2</v>
      </c>
    </row>
    <row r="120" spans="1:8" x14ac:dyDescent="0.25">
      <c r="A120" s="44" t="s">
        <v>124</v>
      </c>
      <c r="B120" s="44" t="s">
        <v>186</v>
      </c>
      <c r="C120" s="44" t="s">
        <v>55</v>
      </c>
      <c r="D120" s="44" t="s">
        <v>49</v>
      </c>
      <c r="E120" s="44" t="s">
        <v>193</v>
      </c>
      <c r="F120" s="44">
        <v>15.025674522999999</v>
      </c>
      <c r="G120" s="44">
        <v>14.819985071</v>
      </c>
      <c r="H120" s="44">
        <f t="shared" si="1"/>
        <v>1.1342102557082038E-2</v>
      </c>
    </row>
    <row r="121" spans="1:8" x14ac:dyDescent="0.25">
      <c r="A121" s="44" t="s">
        <v>129</v>
      </c>
      <c r="B121" s="44" t="s">
        <v>187</v>
      </c>
      <c r="C121" s="44" t="s">
        <v>55</v>
      </c>
      <c r="D121" s="44" t="s">
        <v>49</v>
      </c>
      <c r="E121" s="44" t="s">
        <v>193</v>
      </c>
      <c r="F121" s="44">
        <v>14.520093097</v>
      </c>
      <c r="G121" s="44">
        <v>14.605836324</v>
      </c>
      <c r="H121" s="44">
        <f t="shared" si="1"/>
        <v>1.5933404615247296E-2</v>
      </c>
    </row>
    <row r="122" spans="1:8" x14ac:dyDescent="0.25">
      <c r="A122" s="44" t="s">
        <v>131</v>
      </c>
      <c r="B122" s="44" t="s">
        <v>187</v>
      </c>
      <c r="C122" s="44" t="s">
        <v>55</v>
      </c>
      <c r="D122" s="44" t="s">
        <v>49</v>
      </c>
      <c r="E122" s="44" t="s">
        <v>193</v>
      </c>
      <c r="F122" s="44">
        <v>14.670431042000001</v>
      </c>
      <c r="G122" s="44">
        <v>14.605836324</v>
      </c>
      <c r="H122" s="44">
        <f t="shared" si="1"/>
        <v>1.4401717720035697E-2</v>
      </c>
    </row>
    <row r="123" spans="1:8" x14ac:dyDescent="0.25">
      <c r="A123" s="44" t="s">
        <v>132</v>
      </c>
      <c r="B123" s="44" t="s">
        <v>187</v>
      </c>
      <c r="C123" s="44" t="s">
        <v>55</v>
      </c>
      <c r="D123" s="44" t="s">
        <v>49</v>
      </c>
      <c r="E123" s="44" t="s">
        <v>193</v>
      </c>
      <c r="F123" s="44">
        <v>14.626984833</v>
      </c>
      <c r="G123" s="44">
        <v>14.605836324</v>
      </c>
      <c r="H123" s="44">
        <f t="shared" si="1"/>
        <v>1.4828571610693536E-2</v>
      </c>
    </row>
    <row r="124" spans="1:8" x14ac:dyDescent="0.25">
      <c r="A124" s="44" t="s">
        <v>133</v>
      </c>
      <c r="B124" s="44" t="s">
        <v>188</v>
      </c>
      <c r="C124" s="44" t="s">
        <v>55</v>
      </c>
      <c r="D124" s="44" t="s">
        <v>49</v>
      </c>
      <c r="E124" s="44" t="s">
        <v>193</v>
      </c>
      <c r="F124" s="44">
        <v>14.366685110000001</v>
      </c>
      <c r="G124" s="44">
        <v>14.352785682</v>
      </c>
      <c r="H124" s="44">
        <f t="shared" si="1"/>
        <v>1.7664414132167936E-2</v>
      </c>
    </row>
    <row r="125" spans="1:8" x14ac:dyDescent="0.25">
      <c r="A125" s="44" t="s">
        <v>135</v>
      </c>
      <c r="B125" s="44" t="s">
        <v>188</v>
      </c>
      <c r="C125" s="44" t="s">
        <v>55</v>
      </c>
      <c r="D125" s="44" t="s">
        <v>49</v>
      </c>
      <c r="E125" s="44" t="s">
        <v>193</v>
      </c>
      <c r="F125" s="44">
        <v>14.400737531000001</v>
      </c>
      <c r="G125" s="44">
        <v>14.352785682</v>
      </c>
      <c r="H125" s="44">
        <f t="shared" si="1"/>
        <v>1.7264616081525217E-2</v>
      </c>
    </row>
    <row r="126" spans="1:8" x14ac:dyDescent="0.25">
      <c r="A126" s="44" t="s">
        <v>136</v>
      </c>
      <c r="B126" s="44" t="s">
        <v>188</v>
      </c>
      <c r="C126" s="44" t="s">
        <v>55</v>
      </c>
      <c r="D126" s="44" t="s">
        <v>49</v>
      </c>
      <c r="E126" s="44" t="s">
        <v>193</v>
      </c>
      <c r="F126" s="44">
        <v>14.290934403</v>
      </c>
      <c r="G126" s="44">
        <v>14.352785682</v>
      </c>
      <c r="H126" s="44">
        <f t="shared" si="1"/>
        <v>1.8587296754540187E-2</v>
      </c>
    </row>
    <row r="127" spans="1:8" x14ac:dyDescent="0.25">
      <c r="A127" s="44" t="s">
        <v>137</v>
      </c>
      <c r="B127" s="44" t="s">
        <v>189</v>
      </c>
      <c r="C127" s="44" t="s">
        <v>55</v>
      </c>
      <c r="D127" s="44" t="s">
        <v>49</v>
      </c>
      <c r="E127" s="44" t="s">
        <v>193</v>
      </c>
      <c r="F127" s="44">
        <v>14.362983402999999</v>
      </c>
      <c r="G127" s="44">
        <v>14.299956291999999</v>
      </c>
      <c r="H127" s="44">
        <f t="shared" si="1"/>
        <v>1.7708428746245061E-2</v>
      </c>
    </row>
    <row r="128" spans="1:8" x14ac:dyDescent="0.25">
      <c r="A128" s="44" t="s">
        <v>139</v>
      </c>
      <c r="B128" s="44" t="s">
        <v>189</v>
      </c>
      <c r="C128" s="44" t="s">
        <v>55</v>
      </c>
      <c r="D128" s="44" t="s">
        <v>49</v>
      </c>
      <c r="E128" s="44" t="s">
        <v>193</v>
      </c>
      <c r="F128" s="44">
        <v>14.283926730999999</v>
      </c>
      <c r="G128" s="44">
        <v>14.299956291999999</v>
      </c>
      <c r="H128" s="44">
        <f t="shared" si="1"/>
        <v>1.8675071288274007E-2</v>
      </c>
    </row>
    <row r="129" spans="1:8" x14ac:dyDescent="0.25">
      <c r="A129" s="44" t="s">
        <v>140</v>
      </c>
      <c r="B129" s="44" t="s">
        <v>189</v>
      </c>
      <c r="C129" s="44" t="s">
        <v>55</v>
      </c>
      <c r="D129" s="44" t="s">
        <v>49</v>
      </c>
      <c r="E129" s="44" t="s">
        <v>193</v>
      </c>
      <c r="F129" s="44">
        <v>14.252958741</v>
      </c>
      <c r="G129" s="44">
        <v>14.299956291999999</v>
      </c>
      <c r="H129" s="44">
        <f t="shared" si="1"/>
        <v>1.9067950560992971E-2</v>
      </c>
    </row>
    <row r="130" spans="1:8" x14ac:dyDescent="0.25">
      <c r="A130" s="44" t="s">
        <v>145</v>
      </c>
      <c r="B130" s="44" t="s">
        <v>190</v>
      </c>
      <c r="C130" s="44" t="s">
        <v>55</v>
      </c>
      <c r="D130" s="44" t="s">
        <v>49</v>
      </c>
      <c r="E130" s="44" t="s">
        <v>193</v>
      </c>
      <c r="F130" s="44">
        <v>16.474713828999999</v>
      </c>
      <c r="G130" s="44">
        <v>16.428707295999999</v>
      </c>
      <c r="H130" s="44">
        <f t="shared" si="1"/>
        <v>4.2817016305102791E-3</v>
      </c>
    </row>
    <row r="131" spans="1:8" x14ac:dyDescent="0.25">
      <c r="A131" s="44" t="s">
        <v>147</v>
      </c>
      <c r="B131" s="44" t="s">
        <v>190</v>
      </c>
      <c r="C131" s="44" t="s">
        <v>55</v>
      </c>
      <c r="D131" s="44" t="s">
        <v>49</v>
      </c>
      <c r="E131" s="44" t="s">
        <v>193</v>
      </c>
      <c r="F131" s="44">
        <v>16.477575318</v>
      </c>
      <c r="G131" s="44">
        <v>16.428707295999999</v>
      </c>
      <c r="H131" s="44">
        <f t="shared" ref="H131:H138" si="2">10^((F131-8.363)/-3.425)</f>
        <v>4.2734726520552366E-3</v>
      </c>
    </row>
    <row r="132" spans="1:8" x14ac:dyDescent="0.25">
      <c r="A132" s="44" t="s">
        <v>148</v>
      </c>
      <c r="B132" s="44" t="s">
        <v>190</v>
      </c>
      <c r="C132" s="44" t="s">
        <v>55</v>
      </c>
      <c r="D132" s="44" t="s">
        <v>49</v>
      </c>
      <c r="E132" s="44" t="s">
        <v>193</v>
      </c>
      <c r="F132" s="44">
        <v>16.333832741999998</v>
      </c>
      <c r="G132" s="44">
        <v>16.428707295999999</v>
      </c>
      <c r="H132" s="44">
        <f t="shared" si="2"/>
        <v>4.7070581592963583E-3</v>
      </c>
    </row>
    <row r="133" spans="1:8" x14ac:dyDescent="0.25">
      <c r="A133" s="44" t="s">
        <v>149</v>
      </c>
      <c r="B133" s="44" t="s">
        <v>191</v>
      </c>
      <c r="C133" s="44" t="s">
        <v>55</v>
      </c>
      <c r="D133" s="44" t="s">
        <v>49</v>
      </c>
      <c r="E133" s="44" t="s">
        <v>193</v>
      </c>
      <c r="F133" s="44">
        <v>17.369562503000001</v>
      </c>
      <c r="G133" s="44">
        <v>17.43161705</v>
      </c>
      <c r="H133" s="44">
        <f t="shared" si="2"/>
        <v>2.3461010530917746E-3</v>
      </c>
    </row>
    <row r="134" spans="1:8" x14ac:dyDescent="0.25">
      <c r="A134" s="44" t="s">
        <v>151</v>
      </c>
      <c r="B134" s="44" t="s">
        <v>191</v>
      </c>
      <c r="C134" s="44" t="s">
        <v>55</v>
      </c>
      <c r="D134" s="44" t="s">
        <v>49</v>
      </c>
      <c r="E134" s="44" t="s">
        <v>193</v>
      </c>
      <c r="F134" s="44">
        <v>17.596026182999999</v>
      </c>
      <c r="G134" s="44">
        <v>17.43161705</v>
      </c>
      <c r="H134" s="44">
        <f t="shared" si="2"/>
        <v>2.0147721173129386E-3</v>
      </c>
    </row>
    <row r="135" spans="1:8" x14ac:dyDescent="0.25">
      <c r="A135" s="44" t="s">
        <v>152</v>
      </c>
      <c r="B135" s="44" t="s">
        <v>191</v>
      </c>
      <c r="C135" s="44" t="s">
        <v>55</v>
      </c>
      <c r="D135" s="44" t="s">
        <v>49</v>
      </c>
      <c r="E135" s="44" t="s">
        <v>193</v>
      </c>
      <c r="F135" s="44">
        <v>17.329262463999999</v>
      </c>
      <c r="G135" s="44">
        <v>17.43161705</v>
      </c>
      <c r="H135" s="44">
        <f t="shared" si="2"/>
        <v>2.4105333767725765E-3</v>
      </c>
    </row>
    <row r="136" spans="1:8" x14ac:dyDescent="0.25">
      <c r="A136" s="44" t="s">
        <v>153</v>
      </c>
      <c r="B136" s="44" t="s">
        <v>192</v>
      </c>
      <c r="C136" s="44" t="s">
        <v>55</v>
      </c>
      <c r="D136" s="44" t="s">
        <v>49</v>
      </c>
      <c r="E136" s="44" t="s">
        <v>193</v>
      </c>
      <c r="F136" s="44">
        <v>17.466472572000001</v>
      </c>
      <c r="G136" s="44">
        <v>17.387260020999999</v>
      </c>
      <c r="H136" s="44">
        <f t="shared" si="2"/>
        <v>2.1981220549659852E-3</v>
      </c>
    </row>
    <row r="137" spans="1:8" x14ac:dyDescent="0.25">
      <c r="A137" s="44" t="s">
        <v>155</v>
      </c>
      <c r="B137" s="44" t="s">
        <v>192</v>
      </c>
      <c r="C137" s="44" t="s">
        <v>55</v>
      </c>
      <c r="D137" s="44" t="s">
        <v>49</v>
      </c>
      <c r="E137" s="44" t="s">
        <v>193</v>
      </c>
      <c r="F137" s="44">
        <v>17.380808187</v>
      </c>
      <c r="G137" s="44">
        <v>17.387260020999999</v>
      </c>
      <c r="H137" s="44">
        <f t="shared" si="2"/>
        <v>2.3284306265984188E-3</v>
      </c>
    </row>
    <row r="138" spans="1:8" x14ac:dyDescent="0.25">
      <c r="A138" s="44" t="s">
        <v>156</v>
      </c>
      <c r="B138" s="44" t="s">
        <v>192</v>
      </c>
      <c r="C138" s="44" t="s">
        <v>55</v>
      </c>
      <c r="D138" s="44" t="s">
        <v>49</v>
      </c>
      <c r="E138" s="44" t="s">
        <v>193</v>
      </c>
      <c r="F138" s="44">
        <v>17.314499305999998</v>
      </c>
      <c r="G138" s="44">
        <v>17.387260020999999</v>
      </c>
      <c r="H138" s="44">
        <f t="shared" si="2"/>
        <v>2.434577254896209E-3</v>
      </c>
    </row>
    <row r="139" spans="1:8" x14ac:dyDescent="0.25">
      <c r="A139" s="34"/>
      <c r="B139" s="34"/>
      <c r="C139" s="34"/>
      <c r="D139" s="34"/>
      <c r="E139" s="34"/>
      <c r="F139" s="34"/>
      <c r="G139" s="34"/>
      <c r="H139" s="37"/>
    </row>
    <row r="140" spans="1:8" x14ac:dyDescent="0.25">
      <c r="A140" s="34"/>
      <c r="B140" s="34"/>
      <c r="C140" s="34"/>
      <c r="D140" s="34"/>
      <c r="E140" s="34"/>
      <c r="F140" s="34"/>
      <c r="G140" s="34"/>
      <c r="H140" s="37"/>
    </row>
    <row r="141" spans="1:8" x14ac:dyDescent="0.25">
      <c r="A141" s="34"/>
      <c r="B141" s="34"/>
      <c r="C141" s="34"/>
      <c r="D141" s="34"/>
      <c r="E141" s="34"/>
      <c r="F141" s="34"/>
      <c r="G141" s="34"/>
      <c r="H141" s="37"/>
    </row>
    <row r="142" spans="1:8" x14ac:dyDescent="0.25">
      <c r="A142" s="34"/>
      <c r="B142" s="34"/>
      <c r="C142" s="34"/>
      <c r="D142" s="34"/>
      <c r="E142" s="34"/>
      <c r="F142" s="34"/>
      <c r="G142" s="34"/>
      <c r="H142" s="37"/>
    </row>
    <row r="143" spans="1:8" x14ac:dyDescent="0.25">
      <c r="A143" s="34"/>
      <c r="B143" s="34"/>
      <c r="C143" s="34"/>
      <c r="D143" s="34"/>
      <c r="E143" s="34"/>
      <c r="F143" s="34"/>
      <c r="G143" s="34"/>
      <c r="H143" s="37"/>
    </row>
    <row r="144" spans="1:8" x14ac:dyDescent="0.25">
      <c r="A144" s="34"/>
      <c r="B144" s="34"/>
      <c r="C144" s="34"/>
      <c r="D144" s="34"/>
      <c r="E144" s="34"/>
      <c r="F144" s="34"/>
      <c r="G144" s="34"/>
      <c r="H144" s="37"/>
    </row>
    <row r="145" spans="1:34" x14ac:dyDescent="0.25">
      <c r="A145" s="34"/>
      <c r="B145" s="34"/>
      <c r="C145" s="34"/>
      <c r="D145" s="34"/>
      <c r="E145" s="34"/>
      <c r="F145" s="34"/>
      <c r="G145" s="34"/>
      <c r="H145" s="37"/>
    </row>
    <row r="146" spans="1:34" x14ac:dyDescent="0.25">
      <c r="A146" s="34"/>
      <c r="B146" s="34"/>
      <c r="C146" s="34"/>
      <c r="D146" s="34"/>
      <c r="E146" s="34"/>
      <c r="F146" s="34"/>
      <c r="G146" s="34"/>
      <c r="H146" s="37"/>
    </row>
    <row r="147" spans="1:34" x14ac:dyDescent="0.25">
      <c r="A147" s="34"/>
      <c r="B147" s="34"/>
      <c r="C147" s="34"/>
      <c r="D147" s="34"/>
      <c r="E147" s="34"/>
      <c r="F147" s="34"/>
      <c r="G147" s="34"/>
      <c r="H147" s="37"/>
    </row>
    <row r="148" spans="1:34" x14ac:dyDescent="0.25">
      <c r="A148" s="34"/>
      <c r="B148" s="34"/>
      <c r="C148" s="34"/>
      <c r="D148" s="34"/>
      <c r="E148" s="34"/>
      <c r="F148" s="34"/>
      <c r="G148" s="34"/>
      <c r="H148" s="37"/>
    </row>
    <row r="149" spans="1:34" x14ac:dyDescent="0.25">
      <c r="A149" s="34"/>
      <c r="B149" s="34"/>
      <c r="C149" s="34"/>
      <c r="D149" s="34"/>
      <c r="E149" s="34"/>
      <c r="F149" s="34"/>
      <c r="G149" s="34"/>
      <c r="H149" s="37"/>
    </row>
    <row r="150" spans="1:34" x14ac:dyDescent="0.25">
      <c r="A150" s="37"/>
      <c r="B150" s="37"/>
      <c r="C150" s="37"/>
      <c r="D150" s="37"/>
      <c r="E150" s="37"/>
      <c r="F150" s="37"/>
      <c r="G150" s="37"/>
      <c r="H150" s="37"/>
    </row>
    <row r="151" spans="1:34" x14ac:dyDescent="0.25">
      <c r="A151" s="37"/>
      <c r="B151" s="37"/>
      <c r="C151" s="37"/>
      <c r="D151" s="37"/>
      <c r="E151" s="37"/>
      <c r="F151" s="37"/>
      <c r="G151" s="37"/>
      <c r="H151" s="37"/>
    </row>
    <row r="152" spans="1:34" x14ac:dyDescent="0.25">
      <c r="A152" s="37"/>
      <c r="B152" s="37"/>
      <c r="C152" s="37"/>
      <c r="D152" s="37"/>
      <c r="E152" s="37"/>
      <c r="F152" s="37"/>
      <c r="G152" s="37"/>
      <c r="H152" s="37"/>
    </row>
    <row r="153" spans="1:34" x14ac:dyDescent="0.25">
      <c r="A153" s="37"/>
      <c r="B153" s="37"/>
      <c r="C153" s="37"/>
      <c r="D153" s="37"/>
      <c r="E153" s="37"/>
      <c r="F153" s="37"/>
      <c r="G153" s="37"/>
      <c r="H153" s="37"/>
    </row>
    <row r="154" spans="1:34" x14ac:dyDescent="0.25">
      <c r="A154" s="37"/>
      <c r="B154" s="37"/>
      <c r="C154" s="37"/>
      <c r="D154" s="37"/>
      <c r="E154" s="37"/>
      <c r="F154" s="37"/>
      <c r="G154" s="37"/>
      <c r="H154" s="37"/>
    </row>
    <row r="155" spans="1:34" x14ac:dyDescent="0.25">
      <c r="A155" s="37"/>
      <c r="B155" s="37"/>
      <c r="C155" s="37"/>
      <c r="D155" s="37"/>
      <c r="E155" s="37"/>
      <c r="F155" s="37"/>
      <c r="G155" s="37"/>
      <c r="H155" s="37"/>
    </row>
    <row r="156" spans="1:34" x14ac:dyDescent="0.25">
      <c r="A156" s="37"/>
      <c r="B156" s="37"/>
      <c r="C156" s="37"/>
      <c r="D156" s="37"/>
      <c r="E156" s="37"/>
      <c r="F156" s="37"/>
      <c r="G156" s="37"/>
      <c r="H156" s="37"/>
    </row>
    <row r="157" spans="1:34" x14ac:dyDescent="0.25">
      <c r="A157" s="37"/>
      <c r="B157" s="37"/>
      <c r="C157" s="37"/>
      <c r="D157" s="37"/>
      <c r="E157" s="37"/>
      <c r="F157" s="37"/>
      <c r="G157" s="37"/>
      <c r="H157" s="37"/>
    </row>
    <row r="158" spans="1:34" x14ac:dyDescent="0.25">
      <c r="A158" s="37"/>
      <c r="B158" s="37"/>
      <c r="C158" s="37"/>
      <c r="D158" s="37"/>
      <c r="E158" s="37"/>
      <c r="F158" s="37"/>
      <c r="G158" s="37"/>
      <c r="H158" s="37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</row>
    <row r="159" spans="1:34" x14ac:dyDescent="0.25">
      <c r="A159" s="37"/>
      <c r="B159" s="37"/>
      <c r="C159" s="37"/>
      <c r="D159" s="37"/>
      <c r="E159" s="37"/>
      <c r="F159" s="37"/>
      <c r="G159" s="37"/>
      <c r="H159" s="37"/>
    </row>
    <row r="160" spans="1:34" x14ac:dyDescent="0.25">
      <c r="A160" s="37"/>
      <c r="B160" s="37"/>
      <c r="C160" s="37"/>
      <c r="D160" s="37"/>
      <c r="E160" s="37"/>
      <c r="F160" s="37"/>
      <c r="G160" s="37"/>
      <c r="H160" s="37"/>
    </row>
    <row r="161" spans="1:8" x14ac:dyDescent="0.25">
      <c r="A161" s="37"/>
      <c r="B161" s="37"/>
      <c r="C161" s="37"/>
      <c r="D161" s="37"/>
      <c r="E161" s="37"/>
      <c r="F161" s="37"/>
      <c r="G161" s="37"/>
      <c r="H161" s="37"/>
    </row>
    <row r="162" spans="1:8" x14ac:dyDescent="0.25">
      <c r="A162" s="37"/>
      <c r="B162" s="37"/>
      <c r="C162" s="37"/>
      <c r="D162" s="37"/>
      <c r="E162" s="37"/>
      <c r="F162" s="37"/>
      <c r="G162" s="37"/>
      <c r="H162" s="37"/>
    </row>
    <row r="163" spans="1:8" x14ac:dyDescent="0.25">
      <c r="A163" s="37"/>
      <c r="B163" s="37"/>
      <c r="C163" s="37"/>
      <c r="D163" s="37"/>
      <c r="E163" s="37"/>
      <c r="F163" s="37"/>
      <c r="G163" s="37"/>
      <c r="H163" s="37"/>
    </row>
    <row r="164" spans="1:8" x14ac:dyDescent="0.25">
      <c r="A164" s="37"/>
      <c r="B164" s="37"/>
      <c r="C164" s="37"/>
      <c r="D164" s="37"/>
      <c r="E164" s="37"/>
      <c r="F164" s="37"/>
      <c r="G164" s="37"/>
      <c r="H164" s="37"/>
    </row>
    <row r="165" spans="1:8" x14ac:dyDescent="0.25">
      <c r="A165" s="37"/>
      <c r="B165" s="37"/>
      <c r="C165" s="37"/>
      <c r="D165" s="37"/>
      <c r="E165" s="37"/>
      <c r="F165" s="37"/>
      <c r="G165" s="37"/>
      <c r="H165" s="37"/>
    </row>
    <row r="166" spans="1:8" x14ac:dyDescent="0.25">
      <c r="A166" s="37"/>
      <c r="B166" s="37"/>
      <c r="C166" s="37"/>
      <c r="D166" s="37"/>
      <c r="E166" s="37"/>
      <c r="F166" s="37"/>
      <c r="G166" s="37"/>
      <c r="H166" s="37"/>
    </row>
    <row r="167" spans="1:8" x14ac:dyDescent="0.25">
      <c r="A167" s="37"/>
      <c r="B167" s="37"/>
      <c r="C167" s="37"/>
      <c r="D167" s="37"/>
      <c r="E167" s="37"/>
      <c r="F167" s="37"/>
      <c r="G167" s="37"/>
      <c r="H167" s="37"/>
    </row>
    <row r="168" spans="1:8" x14ac:dyDescent="0.25">
      <c r="A168" s="37"/>
      <c r="B168" s="37"/>
      <c r="C168" s="37"/>
      <c r="D168" s="37"/>
      <c r="E168" s="37"/>
      <c r="F168" s="37"/>
      <c r="G168" s="37"/>
      <c r="H168" s="37"/>
    </row>
    <row r="169" spans="1:8" x14ac:dyDescent="0.25">
      <c r="A169" s="37"/>
      <c r="B169" s="37"/>
      <c r="C169" s="37"/>
      <c r="D169" s="37"/>
      <c r="E169" s="37"/>
      <c r="F169" s="37"/>
      <c r="G169" s="37"/>
      <c r="H169" s="37"/>
    </row>
    <row r="170" spans="1:8" x14ac:dyDescent="0.25">
      <c r="A170" s="37"/>
      <c r="B170" s="37"/>
      <c r="C170" s="37"/>
      <c r="D170" s="37"/>
      <c r="E170" s="37"/>
      <c r="F170" s="37"/>
      <c r="G170" s="37"/>
      <c r="H170" s="37"/>
    </row>
    <row r="171" spans="1:8" x14ac:dyDescent="0.25">
      <c r="A171" s="37"/>
      <c r="B171" s="37"/>
      <c r="C171" s="37"/>
      <c r="D171" s="37"/>
      <c r="E171" s="37"/>
      <c r="F171" s="37"/>
      <c r="G171" s="37"/>
      <c r="H171" s="37"/>
    </row>
    <row r="172" spans="1:8" x14ac:dyDescent="0.25">
      <c r="A172" s="37"/>
      <c r="B172" s="37"/>
      <c r="C172" s="37"/>
      <c r="D172" s="37"/>
      <c r="E172" s="37"/>
      <c r="F172" s="37"/>
      <c r="G172" s="37"/>
      <c r="H172" s="37"/>
    </row>
    <row r="173" spans="1:8" x14ac:dyDescent="0.25">
      <c r="A173" s="37"/>
      <c r="B173" s="37"/>
      <c r="C173" s="37"/>
      <c r="D173" s="37"/>
      <c r="E173" s="37"/>
      <c r="F173" s="37"/>
      <c r="G173" s="37"/>
      <c r="H173" s="37"/>
    </row>
    <row r="174" spans="1:8" x14ac:dyDescent="0.25">
      <c r="A174" s="37"/>
      <c r="B174" s="37"/>
      <c r="C174" s="37"/>
      <c r="D174" s="37"/>
      <c r="E174" s="37"/>
      <c r="F174" s="37"/>
      <c r="G174" s="37"/>
      <c r="H174" s="37"/>
    </row>
    <row r="175" spans="1:8" x14ac:dyDescent="0.25">
      <c r="A175" s="37"/>
      <c r="B175" s="37"/>
      <c r="C175" s="37"/>
      <c r="D175" s="37"/>
      <c r="E175" s="37"/>
      <c r="F175" s="37"/>
      <c r="G175" s="37"/>
      <c r="H175" s="37"/>
    </row>
    <row r="176" spans="1:8" x14ac:dyDescent="0.25">
      <c r="A176" s="37"/>
      <c r="B176" s="37"/>
      <c r="C176" s="37"/>
      <c r="D176" s="37"/>
      <c r="E176" s="37"/>
      <c r="F176" s="37"/>
      <c r="G176" s="37"/>
      <c r="H176" s="37"/>
    </row>
    <row r="177" spans="1:8" x14ac:dyDescent="0.25">
      <c r="A177" s="37"/>
      <c r="B177" s="37"/>
      <c r="C177" s="37"/>
      <c r="D177" s="37"/>
      <c r="E177" s="37"/>
      <c r="F177" s="37"/>
      <c r="G177" s="37"/>
      <c r="H177" s="37"/>
    </row>
    <row r="178" spans="1:8" x14ac:dyDescent="0.25">
      <c r="A178" s="37"/>
      <c r="B178" s="37"/>
      <c r="C178" s="37"/>
      <c r="D178" s="37"/>
      <c r="E178" s="37"/>
      <c r="F178" s="37"/>
      <c r="G178" s="37"/>
      <c r="H178" s="37"/>
    </row>
    <row r="179" spans="1:8" x14ac:dyDescent="0.25">
      <c r="A179" s="37"/>
      <c r="B179" s="37"/>
      <c r="C179" s="37"/>
      <c r="D179" s="37"/>
      <c r="E179" s="37"/>
      <c r="F179" s="37"/>
      <c r="G179" s="37"/>
      <c r="H179" s="37"/>
    </row>
    <row r="180" spans="1:8" x14ac:dyDescent="0.25">
      <c r="A180" s="37"/>
      <c r="B180" s="37"/>
      <c r="C180" s="37"/>
      <c r="D180" s="37"/>
      <c r="E180" s="37"/>
      <c r="F180" s="37"/>
      <c r="G180" s="37"/>
      <c r="H180" s="37"/>
    </row>
    <row r="181" spans="1:8" x14ac:dyDescent="0.25">
      <c r="A181" s="37"/>
      <c r="B181" s="37"/>
      <c r="C181" s="37"/>
      <c r="D181" s="37"/>
      <c r="E181" s="37"/>
      <c r="F181" s="37"/>
      <c r="G181" s="37"/>
      <c r="H181" s="37"/>
    </row>
    <row r="182" spans="1:8" x14ac:dyDescent="0.25">
      <c r="A182" s="37"/>
      <c r="B182" s="37"/>
      <c r="C182" s="37"/>
      <c r="D182" s="37"/>
      <c r="E182" s="37"/>
      <c r="F182" s="37"/>
      <c r="G182" s="37"/>
      <c r="H182" s="37"/>
    </row>
    <row r="183" spans="1:8" x14ac:dyDescent="0.25">
      <c r="A183" s="37"/>
      <c r="B183" s="37"/>
      <c r="C183" s="37"/>
      <c r="D183" s="37"/>
      <c r="E183" s="37"/>
      <c r="F183" s="37"/>
      <c r="G183" s="37"/>
      <c r="H183" s="37"/>
    </row>
    <row r="184" spans="1:8" x14ac:dyDescent="0.25">
      <c r="A184" s="37"/>
      <c r="B184" s="37"/>
      <c r="C184" s="37"/>
      <c r="D184" s="37"/>
      <c r="E184" s="37"/>
      <c r="F184" s="37"/>
      <c r="G184" s="37"/>
      <c r="H184" s="37"/>
    </row>
    <row r="185" spans="1:8" x14ac:dyDescent="0.25">
      <c r="A185" s="37"/>
      <c r="B185" s="37"/>
      <c r="C185" s="37"/>
      <c r="D185" s="37"/>
      <c r="E185" s="37"/>
      <c r="F185" s="37"/>
      <c r="G185" s="37"/>
      <c r="H185" s="37"/>
    </row>
    <row r="186" spans="1:8" x14ac:dyDescent="0.25">
      <c r="A186" s="37"/>
      <c r="B186" s="37"/>
      <c r="C186" s="37"/>
      <c r="D186" s="37"/>
      <c r="E186" s="37"/>
      <c r="F186" s="37"/>
      <c r="G186" s="37"/>
      <c r="H186" s="37"/>
    </row>
    <row r="187" spans="1:8" x14ac:dyDescent="0.25">
      <c r="A187" s="37"/>
      <c r="B187" s="37"/>
      <c r="C187" s="37"/>
      <c r="D187" s="37"/>
      <c r="E187" s="37"/>
      <c r="F187" s="37"/>
      <c r="G187" s="37"/>
      <c r="H187" s="37"/>
    </row>
    <row r="188" spans="1:8" x14ac:dyDescent="0.25">
      <c r="A188" s="37"/>
      <c r="B188" s="37"/>
      <c r="C188" s="37"/>
      <c r="D188" s="37"/>
      <c r="E188" s="37"/>
      <c r="F188" s="37"/>
      <c r="G188" s="37"/>
      <c r="H188" s="37"/>
    </row>
    <row r="189" spans="1:8" x14ac:dyDescent="0.25">
      <c r="A189" s="37"/>
      <c r="B189" s="37"/>
      <c r="C189" s="37"/>
      <c r="D189" s="37"/>
      <c r="E189" s="37"/>
      <c r="F189" s="37"/>
      <c r="G189" s="37"/>
      <c r="H189" s="37"/>
    </row>
    <row r="190" spans="1:8" x14ac:dyDescent="0.25">
      <c r="A190" s="37"/>
      <c r="B190" s="37"/>
      <c r="C190" s="37"/>
      <c r="D190" s="37"/>
      <c r="E190" s="37"/>
      <c r="F190" s="37"/>
      <c r="G190" s="37"/>
      <c r="H190" s="37"/>
    </row>
    <row r="191" spans="1:8" x14ac:dyDescent="0.25">
      <c r="A191" s="37"/>
      <c r="B191" s="37"/>
      <c r="C191" s="37"/>
      <c r="D191" s="37"/>
      <c r="E191" s="37"/>
      <c r="F191" s="37"/>
      <c r="G191" s="37"/>
      <c r="H191" s="37"/>
    </row>
    <row r="192" spans="1:8" x14ac:dyDescent="0.25">
      <c r="A192" s="37"/>
      <c r="B192" s="37"/>
      <c r="C192" s="37"/>
      <c r="D192" s="37"/>
      <c r="E192" s="37"/>
      <c r="F192" s="37"/>
      <c r="G192" s="37"/>
      <c r="H192" s="37"/>
    </row>
    <row r="193" spans="1:8" x14ac:dyDescent="0.25">
      <c r="A193" s="37"/>
      <c r="B193" s="37"/>
      <c r="C193" s="37"/>
      <c r="D193" s="37"/>
      <c r="E193" s="37"/>
      <c r="F193" s="37"/>
      <c r="G193" s="37"/>
      <c r="H193" s="37"/>
    </row>
    <row r="194" spans="1:8" x14ac:dyDescent="0.25">
      <c r="A194" s="37"/>
      <c r="B194" s="37"/>
      <c r="C194" s="37"/>
      <c r="D194" s="37"/>
      <c r="E194" s="37"/>
      <c r="F194" s="37"/>
      <c r="G194" s="37"/>
      <c r="H194" s="37"/>
    </row>
    <row r="195" spans="1:8" x14ac:dyDescent="0.25">
      <c r="A195" s="37"/>
      <c r="B195" s="37"/>
      <c r="C195" s="37"/>
      <c r="D195" s="37"/>
      <c r="E195" s="37"/>
      <c r="F195" s="37"/>
      <c r="G195" s="37"/>
      <c r="H195" s="37"/>
    </row>
    <row r="196" spans="1:8" x14ac:dyDescent="0.25">
      <c r="A196" s="37"/>
      <c r="B196" s="37"/>
      <c r="C196" s="37"/>
      <c r="D196" s="37"/>
      <c r="E196" s="37"/>
      <c r="F196" s="37"/>
      <c r="G196" s="37"/>
      <c r="H196" s="37"/>
    </row>
    <row r="197" spans="1:8" x14ac:dyDescent="0.25">
      <c r="A197" s="37"/>
      <c r="B197" s="37"/>
      <c r="C197" s="37"/>
      <c r="D197" s="37"/>
      <c r="E197" s="37"/>
      <c r="F197" s="37"/>
      <c r="G197" s="37"/>
      <c r="H197" s="37"/>
    </row>
    <row r="198" spans="1:8" x14ac:dyDescent="0.25">
      <c r="A198" s="37"/>
      <c r="B198" s="37"/>
      <c r="C198" s="37"/>
      <c r="D198" s="37"/>
      <c r="E198" s="37"/>
      <c r="F198" s="37"/>
      <c r="G198" s="37"/>
      <c r="H198" s="37"/>
    </row>
    <row r="199" spans="1:8" x14ac:dyDescent="0.25">
      <c r="A199" s="37"/>
      <c r="B199" s="37"/>
      <c r="C199" s="37"/>
      <c r="D199" s="37"/>
      <c r="E199" s="37"/>
      <c r="F199" s="37"/>
      <c r="G199" s="37"/>
      <c r="H199" s="37"/>
    </row>
    <row r="200" spans="1:8" x14ac:dyDescent="0.25">
      <c r="A200" s="37"/>
      <c r="B200" s="37"/>
      <c r="C200" s="37"/>
      <c r="D200" s="37"/>
      <c r="E200" s="37"/>
      <c r="F200" s="37"/>
      <c r="G200" s="37"/>
      <c r="H200" s="37"/>
    </row>
    <row r="201" spans="1:8" x14ac:dyDescent="0.25">
      <c r="A201" s="37"/>
      <c r="B201" s="37"/>
      <c r="C201" s="37"/>
      <c r="D201" s="37"/>
      <c r="E201" s="37"/>
      <c r="F201" s="37"/>
      <c r="G201" s="37"/>
      <c r="H201" s="37"/>
    </row>
    <row r="202" spans="1:8" x14ac:dyDescent="0.25">
      <c r="A202" s="37"/>
      <c r="B202" s="37"/>
      <c r="C202" s="37"/>
      <c r="D202" s="37"/>
      <c r="E202" s="37"/>
      <c r="F202" s="37"/>
      <c r="G202" s="37"/>
      <c r="H202" s="37"/>
    </row>
    <row r="203" spans="1:8" x14ac:dyDescent="0.25">
      <c r="A203" s="37"/>
      <c r="B203" s="37"/>
      <c r="C203" s="37"/>
      <c r="D203" s="37"/>
      <c r="E203" s="37"/>
      <c r="F203" s="37"/>
      <c r="G203" s="37"/>
      <c r="H203" s="37"/>
    </row>
    <row r="204" spans="1:8" x14ac:dyDescent="0.25">
      <c r="A204" s="37"/>
      <c r="B204" s="37"/>
      <c r="C204" s="37"/>
      <c r="D204" s="37"/>
      <c r="E204" s="37"/>
      <c r="F204" s="37"/>
      <c r="G204" s="37"/>
      <c r="H204" s="37"/>
    </row>
    <row r="205" spans="1:8" x14ac:dyDescent="0.25">
      <c r="A205" s="37"/>
      <c r="B205" s="37"/>
      <c r="C205" s="37"/>
      <c r="D205" s="37"/>
      <c r="E205" s="37"/>
      <c r="F205" s="37"/>
      <c r="G205" s="37"/>
      <c r="H205" s="37"/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B3408B-923C-4437-A6B3-8364590DEBE2}">
  <dimension ref="A1:G146"/>
  <sheetViews>
    <sheetView topLeftCell="A79" workbookViewId="0">
      <selection activeCell="A91" sqref="A91:G146"/>
    </sheetView>
  </sheetViews>
  <sheetFormatPr defaultRowHeight="13.8" x14ac:dyDescent="0.25"/>
  <sheetData>
    <row r="1" spans="1:7" x14ac:dyDescent="0.25">
      <c r="A1" s="45" t="s">
        <v>39</v>
      </c>
      <c r="B1" s="45" t="s">
        <v>40</v>
      </c>
      <c r="C1" s="45" t="s">
        <v>41</v>
      </c>
      <c r="D1" s="45" t="s">
        <v>42</v>
      </c>
      <c r="E1" s="45" t="s">
        <v>43</v>
      </c>
      <c r="F1" s="45" t="s">
        <v>44</v>
      </c>
      <c r="G1" s="45" t="s">
        <v>45</v>
      </c>
    </row>
    <row r="2" spans="1:7" x14ac:dyDescent="0.25">
      <c r="A2" s="46" t="s">
        <v>46</v>
      </c>
      <c r="B2" s="46" t="s">
        <v>47</v>
      </c>
      <c r="C2" s="46" t="s">
        <v>48</v>
      </c>
      <c r="D2" s="46" t="s">
        <v>49</v>
      </c>
      <c r="E2" s="46" t="s">
        <v>50</v>
      </c>
      <c r="F2" s="46">
        <v>8.0570911110000001</v>
      </c>
      <c r="G2" s="46">
        <v>8.0716213519999993</v>
      </c>
    </row>
    <row r="3" spans="1:7" x14ac:dyDescent="0.25">
      <c r="A3" s="46" t="s">
        <v>51</v>
      </c>
      <c r="B3" s="46" t="s">
        <v>47</v>
      </c>
      <c r="C3" s="46" t="s">
        <v>48</v>
      </c>
      <c r="D3" s="46" t="s">
        <v>49</v>
      </c>
      <c r="E3" s="46" t="s">
        <v>50</v>
      </c>
      <c r="F3" s="46">
        <v>8.1127196119999994</v>
      </c>
      <c r="G3" s="46">
        <v>8.0716213519999993</v>
      </c>
    </row>
    <row r="4" spans="1:7" x14ac:dyDescent="0.25">
      <c r="A4" s="46" t="s">
        <v>52</v>
      </c>
      <c r="B4" s="46" t="s">
        <v>47</v>
      </c>
      <c r="C4" s="46" t="s">
        <v>48</v>
      </c>
      <c r="D4" s="46" t="s">
        <v>49</v>
      </c>
      <c r="E4" s="46" t="s">
        <v>50</v>
      </c>
      <c r="F4" s="46">
        <v>8.0450533330000003</v>
      </c>
      <c r="G4" s="46">
        <v>8.0716213519999993</v>
      </c>
    </row>
    <row r="5" spans="1:7" x14ac:dyDescent="0.25">
      <c r="A5" s="46" t="s">
        <v>53</v>
      </c>
      <c r="B5" s="46" t="s">
        <v>54</v>
      </c>
      <c r="C5" s="46" t="s">
        <v>55</v>
      </c>
      <c r="D5" s="46" t="s">
        <v>49</v>
      </c>
      <c r="E5" s="46" t="s">
        <v>50</v>
      </c>
      <c r="F5" s="46">
        <v>16.903569599000001</v>
      </c>
      <c r="G5" s="46">
        <v>16.806474652999999</v>
      </c>
    </row>
    <row r="6" spans="1:7" x14ac:dyDescent="0.25">
      <c r="A6" s="46" t="s">
        <v>56</v>
      </c>
      <c r="B6" s="46" t="s">
        <v>54</v>
      </c>
      <c r="C6" s="46" t="s">
        <v>55</v>
      </c>
      <c r="D6" s="46" t="s">
        <v>49</v>
      </c>
      <c r="E6" s="46" t="s">
        <v>50</v>
      </c>
      <c r="F6" s="46">
        <v>16.570679813999998</v>
      </c>
      <c r="G6" s="46">
        <v>16.806474652999999</v>
      </c>
    </row>
    <row r="7" spans="1:7" x14ac:dyDescent="0.25">
      <c r="A7" s="46" t="s">
        <v>57</v>
      </c>
      <c r="B7" s="46" t="s">
        <v>54</v>
      </c>
      <c r="C7" s="46" t="s">
        <v>55</v>
      </c>
      <c r="D7" s="46" t="s">
        <v>49</v>
      </c>
      <c r="E7" s="46" t="s">
        <v>50</v>
      </c>
      <c r="F7" s="46">
        <v>16.945174546000001</v>
      </c>
      <c r="G7" s="46">
        <v>16.806474652999999</v>
      </c>
    </row>
    <row r="8" spans="1:7" x14ac:dyDescent="0.25">
      <c r="A8" s="46" t="s">
        <v>58</v>
      </c>
      <c r="B8" s="46" t="s">
        <v>59</v>
      </c>
      <c r="C8" s="46" t="s">
        <v>55</v>
      </c>
      <c r="D8" s="46" t="s">
        <v>49</v>
      </c>
      <c r="E8" s="46" t="s">
        <v>50</v>
      </c>
      <c r="F8" s="46">
        <v>17.041539004000001</v>
      </c>
      <c r="G8" s="46">
        <v>16.807028399</v>
      </c>
    </row>
    <row r="9" spans="1:7" x14ac:dyDescent="0.25">
      <c r="A9" s="46" t="s">
        <v>60</v>
      </c>
      <c r="B9" s="46" t="s">
        <v>59</v>
      </c>
      <c r="C9" s="46" t="s">
        <v>55</v>
      </c>
      <c r="D9" s="46" t="s">
        <v>49</v>
      </c>
      <c r="E9" s="46" t="s">
        <v>50</v>
      </c>
      <c r="F9" s="46">
        <v>16.311045658000001</v>
      </c>
      <c r="G9" s="46">
        <v>16.807028399</v>
      </c>
    </row>
    <row r="10" spans="1:7" x14ac:dyDescent="0.25">
      <c r="A10" s="46" t="s">
        <v>61</v>
      </c>
      <c r="B10" s="46" t="s">
        <v>59</v>
      </c>
      <c r="C10" s="46" t="s">
        <v>55</v>
      </c>
      <c r="D10" s="46" t="s">
        <v>49</v>
      </c>
      <c r="E10" s="46" t="s">
        <v>50</v>
      </c>
      <c r="F10" s="46">
        <v>17.068500534999998</v>
      </c>
      <c r="G10" s="46">
        <v>16.807028399</v>
      </c>
    </row>
    <row r="11" spans="1:7" x14ac:dyDescent="0.25">
      <c r="A11" s="46" t="s">
        <v>62</v>
      </c>
      <c r="B11" s="46" t="s">
        <v>63</v>
      </c>
      <c r="C11" s="46" t="s">
        <v>55</v>
      </c>
      <c r="D11" s="46" t="s">
        <v>49</v>
      </c>
      <c r="E11" s="46" t="s">
        <v>50</v>
      </c>
      <c r="F11" s="46">
        <v>17.556631083999999</v>
      </c>
      <c r="G11" s="46">
        <v>17.595323560000001</v>
      </c>
    </row>
    <row r="12" spans="1:7" x14ac:dyDescent="0.25">
      <c r="A12" s="46" t="s">
        <v>64</v>
      </c>
      <c r="B12" s="46" t="s">
        <v>63</v>
      </c>
      <c r="C12" s="46" t="s">
        <v>55</v>
      </c>
      <c r="D12" s="46" t="s">
        <v>49</v>
      </c>
      <c r="E12" s="46" t="s">
        <v>50</v>
      </c>
      <c r="F12" s="46">
        <v>17.740118312</v>
      </c>
      <c r="G12" s="46">
        <v>17.595323560000001</v>
      </c>
    </row>
    <row r="13" spans="1:7" x14ac:dyDescent="0.25">
      <c r="A13" s="46" t="s">
        <v>65</v>
      </c>
      <c r="B13" s="46" t="s">
        <v>63</v>
      </c>
      <c r="C13" s="46" t="s">
        <v>55</v>
      </c>
      <c r="D13" s="46" t="s">
        <v>49</v>
      </c>
      <c r="E13" s="46" t="s">
        <v>50</v>
      </c>
      <c r="F13" s="46">
        <v>17.489221283999999</v>
      </c>
      <c r="G13" s="46">
        <v>17.595323560000001</v>
      </c>
    </row>
    <row r="14" spans="1:7" x14ac:dyDescent="0.25">
      <c r="A14" s="46" t="s">
        <v>66</v>
      </c>
      <c r="B14" s="46" t="s">
        <v>67</v>
      </c>
      <c r="C14" s="46" t="s">
        <v>48</v>
      </c>
      <c r="D14" s="46" t="s">
        <v>49</v>
      </c>
      <c r="E14" s="46" t="s">
        <v>50</v>
      </c>
      <c r="F14" s="46">
        <v>10.458608659999999</v>
      </c>
      <c r="G14" s="46">
        <v>10.433330914000001</v>
      </c>
    </row>
    <row r="15" spans="1:7" x14ac:dyDescent="0.25">
      <c r="A15" s="46" t="s">
        <v>68</v>
      </c>
      <c r="B15" s="46" t="s">
        <v>67</v>
      </c>
      <c r="C15" s="46" t="s">
        <v>48</v>
      </c>
      <c r="D15" s="46" t="s">
        <v>49</v>
      </c>
      <c r="E15" s="46" t="s">
        <v>50</v>
      </c>
      <c r="F15" s="46">
        <v>10.438296913</v>
      </c>
      <c r="G15" s="46">
        <v>10.433330914000001</v>
      </c>
    </row>
    <row r="16" spans="1:7" x14ac:dyDescent="0.25">
      <c r="A16" s="46" t="s">
        <v>69</v>
      </c>
      <c r="B16" s="46" t="s">
        <v>67</v>
      </c>
      <c r="C16" s="46" t="s">
        <v>48</v>
      </c>
      <c r="D16" s="46" t="s">
        <v>49</v>
      </c>
      <c r="E16" s="46" t="s">
        <v>50</v>
      </c>
      <c r="F16" s="46">
        <v>10.403087168000001</v>
      </c>
      <c r="G16" s="46">
        <v>10.433330914000001</v>
      </c>
    </row>
    <row r="17" spans="1:7" x14ac:dyDescent="0.25">
      <c r="A17" s="46" t="s">
        <v>70</v>
      </c>
      <c r="B17" s="46" t="s">
        <v>71</v>
      </c>
      <c r="C17" s="46" t="s">
        <v>55</v>
      </c>
      <c r="D17" s="46" t="s">
        <v>49</v>
      </c>
      <c r="E17" s="46" t="s">
        <v>50</v>
      </c>
      <c r="F17" s="46">
        <v>18.54173947</v>
      </c>
      <c r="G17" s="46">
        <v>18.496875096</v>
      </c>
    </row>
    <row r="18" spans="1:7" x14ac:dyDescent="0.25">
      <c r="A18" s="46" t="s">
        <v>72</v>
      </c>
      <c r="B18" s="46" t="s">
        <v>71</v>
      </c>
      <c r="C18" s="46" t="s">
        <v>55</v>
      </c>
      <c r="D18" s="46" t="s">
        <v>49</v>
      </c>
      <c r="E18" s="46" t="s">
        <v>50</v>
      </c>
      <c r="F18" s="46">
        <v>18.534230882999999</v>
      </c>
      <c r="G18" s="46">
        <v>18.496875096</v>
      </c>
    </row>
    <row r="19" spans="1:7" x14ac:dyDescent="0.25">
      <c r="A19" s="46" t="s">
        <v>73</v>
      </c>
      <c r="B19" s="46" t="s">
        <v>71</v>
      </c>
      <c r="C19" s="46" t="s">
        <v>55</v>
      </c>
      <c r="D19" s="46" t="s">
        <v>49</v>
      </c>
      <c r="E19" s="46" t="s">
        <v>50</v>
      </c>
      <c r="F19" s="46">
        <v>18.414654935000002</v>
      </c>
      <c r="G19" s="46">
        <v>18.496875096</v>
      </c>
    </row>
    <row r="20" spans="1:7" x14ac:dyDescent="0.25">
      <c r="A20" s="46" t="s">
        <v>74</v>
      </c>
      <c r="B20" s="46" t="s">
        <v>75</v>
      </c>
      <c r="C20" s="46" t="s">
        <v>55</v>
      </c>
      <c r="D20" s="46" t="s">
        <v>49</v>
      </c>
      <c r="E20" s="46" t="s">
        <v>50</v>
      </c>
      <c r="F20" s="46">
        <v>17.593641218999998</v>
      </c>
      <c r="G20" s="46">
        <v>17.55930743</v>
      </c>
    </row>
    <row r="21" spans="1:7" x14ac:dyDescent="0.25">
      <c r="A21" s="46" t="s">
        <v>76</v>
      </c>
      <c r="B21" s="46" t="s">
        <v>75</v>
      </c>
      <c r="C21" s="46" t="s">
        <v>55</v>
      </c>
      <c r="D21" s="46" t="s">
        <v>49</v>
      </c>
      <c r="E21" s="46" t="s">
        <v>50</v>
      </c>
      <c r="F21" s="46">
        <v>17.692963708000001</v>
      </c>
      <c r="G21" s="46">
        <v>17.55930743</v>
      </c>
    </row>
    <row r="22" spans="1:7" x14ac:dyDescent="0.25">
      <c r="A22" s="46" t="s">
        <v>77</v>
      </c>
      <c r="B22" s="46" t="s">
        <v>75</v>
      </c>
      <c r="C22" s="46" t="s">
        <v>55</v>
      </c>
      <c r="D22" s="46" t="s">
        <v>49</v>
      </c>
      <c r="E22" s="46" t="s">
        <v>50</v>
      </c>
      <c r="F22" s="46">
        <v>17.391317361999999</v>
      </c>
      <c r="G22" s="46">
        <v>17.55930743</v>
      </c>
    </row>
    <row r="23" spans="1:7" x14ac:dyDescent="0.25">
      <c r="A23" s="46" t="s">
        <v>78</v>
      </c>
      <c r="B23" s="46" t="s">
        <v>79</v>
      </c>
      <c r="C23" s="46" t="s">
        <v>55</v>
      </c>
      <c r="D23" s="46" t="s">
        <v>49</v>
      </c>
      <c r="E23" s="46" t="s">
        <v>50</v>
      </c>
      <c r="F23" s="46">
        <v>18.613071518999998</v>
      </c>
      <c r="G23" s="46">
        <v>18.914339995999999</v>
      </c>
    </row>
    <row r="24" spans="1:7" x14ac:dyDescent="0.25">
      <c r="A24" s="46" t="s">
        <v>80</v>
      </c>
      <c r="B24" s="46" t="s">
        <v>79</v>
      </c>
      <c r="C24" s="46" t="s">
        <v>55</v>
      </c>
      <c r="D24" s="46" t="s">
        <v>49</v>
      </c>
      <c r="E24" s="46" t="s">
        <v>50</v>
      </c>
      <c r="F24" s="46">
        <v>19.205637872</v>
      </c>
      <c r="G24" s="46">
        <v>18.914339995999999</v>
      </c>
    </row>
    <row r="25" spans="1:7" x14ac:dyDescent="0.25">
      <c r="A25" s="46" t="s">
        <v>81</v>
      </c>
      <c r="B25" s="46" t="s">
        <v>79</v>
      </c>
      <c r="C25" s="46" t="s">
        <v>55</v>
      </c>
      <c r="D25" s="46" t="s">
        <v>49</v>
      </c>
      <c r="E25" s="46" t="s">
        <v>50</v>
      </c>
      <c r="F25" s="46">
        <v>18.924310598000002</v>
      </c>
      <c r="G25" s="46">
        <v>18.914339995999999</v>
      </c>
    </row>
    <row r="26" spans="1:7" x14ac:dyDescent="0.25">
      <c r="A26" s="46" t="s">
        <v>82</v>
      </c>
      <c r="B26" s="46" t="s">
        <v>83</v>
      </c>
      <c r="C26" s="46" t="s">
        <v>48</v>
      </c>
      <c r="D26" s="46" t="s">
        <v>49</v>
      </c>
      <c r="E26" s="46" t="s">
        <v>50</v>
      </c>
      <c r="F26" s="46">
        <v>12.577706166</v>
      </c>
      <c r="G26" s="46">
        <v>12.56813112</v>
      </c>
    </row>
    <row r="27" spans="1:7" x14ac:dyDescent="0.25">
      <c r="A27" s="46" t="s">
        <v>84</v>
      </c>
      <c r="B27" s="46" t="s">
        <v>83</v>
      </c>
      <c r="C27" s="46" t="s">
        <v>48</v>
      </c>
      <c r="D27" s="46" t="s">
        <v>49</v>
      </c>
      <c r="E27" s="46" t="s">
        <v>50</v>
      </c>
      <c r="F27" s="46">
        <v>12.558556075</v>
      </c>
      <c r="G27" s="46">
        <v>12.56813112</v>
      </c>
    </row>
    <row r="28" spans="1:7" x14ac:dyDescent="0.25">
      <c r="A28" s="46" t="s">
        <v>85</v>
      </c>
      <c r="B28" s="46" t="s">
        <v>83</v>
      </c>
      <c r="C28" s="46" t="s">
        <v>48</v>
      </c>
      <c r="D28" s="46" t="s">
        <v>49</v>
      </c>
      <c r="E28" s="46" t="s">
        <v>50</v>
      </c>
      <c r="F28" s="46" t="s">
        <v>197</v>
      </c>
      <c r="G28" s="46" t="s">
        <v>198</v>
      </c>
    </row>
    <row r="29" spans="1:7" x14ac:dyDescent="0.25">
      <c r="A29" s="46" t="s">
        <v>86</v>
      </c>
      <c r="B29" s="46" t="s">
        <v>87</v>
      </c>
      <c r="C29" s="46" t="s">
        <v>55</v>
      </c>
      <c r="D29" s="46" t="s">
        <v>49</v>
      </c>
      <c r="E29" s="46" t="s">
        <v>50</v>
      </c>
      <c r="F29" s="46">
        <v>17.313123328</v>
      </c>
      <c r="G29" s="46">
        <v>17.402575272</v>
      </c>
    </row>
    <row r="30" spans="1:7" x14ac:dyDescent="0.25">
      <c r="A30" s="46" t="s">
        <v>88</v>
      </c>
      <c r="B30" s="46" t="s">
        <v>87</v>
      </c>
      <c r="C30" s="46" t="s">
        <v>55</v>
      </c>
      <c r="D30" s="46" t="s">
        <v>49</v>
      </c>
      <c r="E30" s="46" t="s">
        <v>50</v>
      </c>
      <c r="F30" s="46">
        <v>17.498774726000001</v>
      </c>
      <c r="G30" s="46">
        <v>17.402575272</v>
      </c>
    </row>
    <row r="31" spans="1:7" x14ac:dyDescent="0.25">
      <c r="A31" s="46" t="s">
        <v>89</v>
      </c>
      <c r="B31" s="46" t="s">
        <v>87</v>
      </c>
      <c r="C31" s="46" t="s">
        <v>55</v>
      </c>
      <c r="D31" s="46" t="s">
        <v>49</v>
      </c>
      <c r="E31" s="46" t="s">
        <v>50</v>
      </c>
      <c r="F31" s="46">
        <v>17.395827763</v>
      </c>
      <c r="G31" s="46">
        <v>17.402575272</v>
      </c>
    </row>
    <row r="32" spans="1:7" x14ac:dyDescent="0.25">
      <c r="A32" s="46" t="s">
        <v>90</v>
      </c>
      <c r="B32" s="46" t="s">
        <v>91</v>
      </c>
      <c r="C32" s="46" t="s">
        <v>55</v>
      </c>
      <c r="D32" s="46" t="s">
        <v>49</v>
      </c>
      <c r="E32" s="46" t="s">
        <v>50</v>
      </c>
      <c r="F32" s="46">
        <v>17.316098388</v>
      </c>
      <c r="G32" s="46">
        <v>17.367290067999999</v>
      </c>
    </row>
    <row r="33" spans="1:7" x14ac:dyDescent="0.25">
      <c r="A33" s="46" t="s">
        <v>92</v>
      </c>
      <c r="B33" s="46" t="s">
        <v>91</v>
      </c>
      <c r="C33" s="46" t="s">
        <v>55</v>
      </c>
      <c r="D33" s="46" t="s">
        <v>49</v>
      </c>
      <c r="E33" s="46" t="s">
        <v>50</v>
      </c>
      <c r="F33" s="46">
        <v>17.332136598000002</v>
      </c>
      <c r="G33" s="46">
        <v>17.367290067999999</v>
      </c>
    </row>
    <row r="34" spans="1:7" x14ac:dyDescent="0.25">
      <c r="A34" s="46" t="s">
        <v>93</v>
      </c>
      <c r="B34" s="46" t="s">
        <v>91</v>
      </c>
      <c r="C34" s="46" t="s">
        <v>55</v>
      </c>
      <c r="D34" s="46" t="s">
        <v>49</v>
      </c>
      <c r="E34" s="46" t="s">
        <v>50</v>
      </c>
      <c r="F34" s="46">
        <v>17.453635216999999</v>
      </c>
      <c r="G34" s="46">
        <v>17.367290067999999</v>
      </c>
    </row>
    <row r="35" spans="1:7" x14ac:dyDescent="0.25">
      <c r="A35" s="46" t="s">
        <v>94</v>
      </c>
      <c r="B35" s="46" t="s">
        <v>95</v>
      </c>
      <c r="C35" s="46" t="s">
        <v>55</v>
      </c>
      <c r="D35" s="46" t="s">
        <v>49</v>
      </c>
      <c r="E35" s="46" t="s">
        <v>50</v>
      </c>
      <c r="F35" s="46">
        <v>17.066145823999999</v>
      </c>
      <c r="G35" s="46">
        <v>17.064592858000001</v>
      </c>
    </row>
    <row r="36" spans="1:7" x14ac:dyDescent="0.25">
      <c r="A36" s="46" t="s">
        <v>96</v>
      </c>
      <c r="B36" s="46" t="s">
        <v>95</v>
      </c>
      <c r="C36" s="46" t="s">
        <v>55</v>
      </c>
      <c r="D36" s="46" t="s">
        <v>49</v>
      </c>
      <c r="E36" s="46" t="s">
        <v>50</v>
      </c>
      <c r="F36" s="46">
        <v>17.132210241999999</v>
      </c>
      <c r="G36" s="46">
        <v>17.064592858000001</v>
      </c>
    </row>
    <row r="37" spans="1:7" x14ac:dyDescent="0.25">
      <c r="A37" s="46" t="s">
        <v>97</v>
      </c>
      <c r="B37" s="46" t="s">
        <v>95</v>
      </c>
      <c r="C37" s="46" t="s">
        <v>55</v>
      </c>
      <c r="D37" s="46" t="s">
        <v>49</v>
      </c>
      <c r="E37" s="46" t="s">
        <v>50</v>
      </c>
      <c r="F37" s="46">
        <v>16.995422508000001</v>
      </c>
      <c r="G37" s="46">
        <v>17.064592858000001</v>
      </c>
    </row>
    <row r="38" spans="1:7" x14ac:dyDescent="0.25">
      <c r="A38" s="46" t="s">
        <v>98</v>
      </c>
      <c r="B38" s="46" t="s">
        <v>99</v>
      </c>
      <c r="C38" s="46" t="s">
        <v>48</v>
      </c>
      <c r="D38" s="46" t="s">
        <v>49</v>
      </c>
      <c r="E38" s="46" t="s">
        <v>50</v>
      </c>
      <c r="F38" s="46">
        <v>14.844758175999999</v>
      </c>
      <c r="G38" s="46">
        <v>14.926720685999999</v>
      </c>
    </row>
    <row r="39" spans="1:7" x14ac:dyDescent="0.25">
      <c r="A39" s="46" t="s">
        <v>100</v>
      </c>
      <c r="B39" s="46" t="s">
        <v>99</v>
      </c>
      <c r="C39" s="46" t="s">
        <v>48</v>
      </c>
      <c r="D39" s="46" t="s">
        <v>49</v>
      </c>
      <c r="E39" s="46" t="s">
        <v>50</v>
      </c>
      <c r="F39" s="46">
        <v>14.970622719</v>
      </c>
      <c r="G39" s="46">
        <v>14.926720685999999</v>
      </c>
    </row>
    <row r="40" spans="1:7" x14ac:dyDescent="0.25">
      <c r="A40" s="46" t="s">
        <v>101</v>
      </c>
      <c r="B40" s="46" t="s">
        <v>99</v>
      </c>
      <c r="C40" s="46" t="s">
        <v>48</v>
      </c>
      <c r="D40" s="46" t="s">
        <v>49</v>
      </c>
      <c r="E40" s="46" t="s">
        <v>50</v>
      </c>
      <c r="F40" s="46">
        <v>14.964781163</v>
      </c>
      <c r="G40" s="46">
        <v>14.926720685999999</v>
      </c>
    </row>
    <row r="41" spans="1:7" x14ac:dyDescent="0.25">
      <c r="A41" s="46" t="s">
        <v>102</v>
      </c>
      <c r="B41" s="46" t="s">
        <v>103</v>
      </c>
      <c r="C41" s="46" t="s">
        <v>55</v>
      </c>
      <c r="D41" s="46" t="s">
        <v>49</v>
      </c>
      <c r="E41" s="46" t="s">
        <v>50</v>
      </c>
      <c r="F41" s="46">
        <v>17.088713679000001</v>
      </c>
      <c r="G41" s="46">
        <v>17.119282555000002</v>
      </c>
    </row>
    <row r="42" spans="1:7" x14ac:dyDescent="0.25">
      <c r="A42" s="46" t="s">
        <v>104</v>
      </c>
      <c r="B42" s="46" t="s">
        <v>103</v>
      </c>
      <c r="C42" s="46" t="s">
        <v>55</v>
      </c>
      <c r="D42" s="46" t="s">
        <v>49</v>
      </c>
      <c r="E42" s="46" t="s">
        <v>50</v>
      </c>
      <c r="F42" s="46">
        <v>17.059964159</v>
      </c>
      <c r="G42" s="46">
        <v>17.119282555000002</v>
      </c>
    </row>
    <row r="43" spans="1:7" x14ac:dyDescent="0.25">
      <c r="A43" s="46" t="s">
        <v>105</v>
      </c>
      <c r="B43" s="46" t="s">
        <v>103</v>
      </c>
      <c r="C43" s="46" t="s">
        <v>55</v>
      </c>
      <c r="D43" s="46" t="s">
        <v>49</v>
      </c>
      <c r="E43" s="46" t="s">
        <v>50</v>
      </c>
      <c r="F43" s="46">
        <v>17.063144467000001</v>
      </c>
      <c r="G43" s="46">
        <v>17.119282555000002</v>
      </c>
    </row>
    <row r="44" spans="1:7" x14ac:dyDescent="0.25">
      <c r="A44" s="46" t="s">
        <v>106</v>
      </c>
      <c r="B44" s="46" t="s">
        <v>103</v>
      </c>
      <c r="C44" s="46" t="s">
        <v>55</v>
      </c>
      <c r="D44" s="46" t="s">
        <v>49</v>
      </c>
      <c r="E44" s="46" t="s">
        <v>50</v>
      </c>
      <c r="F44" s="46">
        <v>17.149353306999998</v>
      </c>
      <c r="G44" s="46">
        <v>17.119282555000002</v>
      </c>
    </row>
    <row r="45" spans="1:7" x14ac:dyDescent="0.25">
      <c r="A45" s="46" t="s">
        <v>107</v>
      </c>
      <c r="B45" s="46" t="s">
        <v>103</v>
      </c>
      <c r="C45" s="46" t="s">
        <v>55</v>
      </c>
      <c r="D45" s="46" t="s">
        <v>49</v>
      </c>
      <c r="E45" s="46" t="s">
        <v>50</v>
      </c>
      <c r="F45" s="46">
        <v>17.170448727</v>
      </c>
      <c r="G45" s="46">
        <v>17.119282555000002</v>
      </c>
    </row>
    <row r="46" spans="1:7" x14ac:dyDescent="0.25">
      <c r="A46" s="46" t="s">
        <v>108</v>
      </c>
      <c r="B46" s="46" t="s">
        <v>103</v>
      </c>
      <c r="C46" s="46" t="s">
        <v>55</v>
      </c>
      <c r="D46" s="46" t="s">
        <v>49</v>
      </c>
      <c r="E46" s="46" t="s">
        <v>50</v>
      </c>
      <c r="F46" s="46">
        <v>17.184070992999999</v>
      </c>
      <c r="G46" s="46">
        <v>17.119282555000002</v>
      </c>
    </row>
    <row r="47" spans="1:7" x14ac:dyDescent="0.25">
      <c r="A47" s="46" t="s">
        <v>109</v>
      </c>
      <c r="B47" s="46" t="s">
        <v>110</v>
      </c>
      <c r="C47" s="46" t="s">
        <v>55</v>
      </c>
      <c r="D47" s="46" t="s">
        <v>49</v>
      </c>
      <c r="E47" s="46" t="s">
        <v>50</v>
      </c>
      <c r="F47" s="46">
        <v>17.804084907</v>
      </c>
      <c r="G47" s="46">
        <v>17.676804261000001</v>
      </c>
    </row>
    <row r="48" spans="1:7" x14ac:dyDescent="0.25">
      <c r="A48" s="46" t="s">
        <v>111</v>
      </c>
      <c r="B48" s="46" t="s">
        <v>110</v>
      </c>
      <c r="C48" s="46" t="s">
        <v>55</v>
      </c>
      <c r="D48" s="46" t="s">
        <v>49</v>
      </c>
      <c r="E48" s="46" t="s">
        <v>50</v>
      </c>
      <c r="F48" s="46">
        <v>17.558472802000001</v>
      </c>
      <c r="G48" s="46">
        <v>17.676804261000001</v>
      </c>
    </row>
    <row r="49" spans="1:7" x14ac:dyDescent="0.25">
      <c r="A49" s="46" t="s">
        <v>112</v>
      </c>
      <c r="B49" s="46" t="s">
        <v>110</v>
      </c>
      <c r="C49" s="46" t="s">
        <v>55</v>
      </c>
      <c r="D49" s="46" t="s">
        <v>49</v>
      </c>
      <c r="E49" s="46" t="s">
        <v>50</v>
      </c>
      <c r="F49" s="46">
        <v>17.667855072999998</v>
      </c>
      <c r="G49" s="46">
        <v>17.676804261000001</v>
      </c>
    </row>
    <row r="50" spans="1:7" x14ac:dyDescent="0.25">
      <c r="A50" s="46" t="s">
        <v>113</v>
      </c>
      <c r="B50" s="46" t="s">
        <v>114</v>
      </c>
      <c r="C50" s="46" t="s">
        <v>48</v>
      </c>
      <c r="D50" s="46" t="s">
        <v>49</v>
      </c>
      <c r="E50" s="46" t="s">
        <v>50</v>
      </c>
      <c r="F50" s="46">
        <v>17.161327582999998</v>
      </c>
      <c r="G50" s="46">
        <v>17.105027678999999</v>
      </c>
    </row>
    <row r="51" spans="1:7" x14ac:dyDescent="0.25">
      <c r="A51" s="46" t="s">
        <v>115</v>
      </c>
      <c r="B51" s="46" t="s">
        <v>114</v>
      </c>
      <c r="C51" s="46" t="s">
        <v>48</v>
      </c>
      <c r="D51" s="46" t="s">
        <v>49</v>
      </c>
      <c r="E51" s="46" t="s">
        <v>50</v>
      </c>
      <c r="F51" s="46">
        <v>17.024863924000002</v>
      </c>
      <c r="G51" s="46">
        <v>17.105027678999999</v>
      </c>
    </row>
    <row r="52" spans="1:7" x14ac:dyDescent="0.25">
      <c r="A52" s="46" t="s">
        <v>116</v>
      </c>
      <c r="B52" s="46" t="s">
        <v>114</v>
      </c>
      <c r="C52" s="46" t="s">
        <v>48</v>
      </c>
      <c r="D52" s="46" t="s">
        <v>49</v>
      </c>
      <c r="E52" s="46" t="s">
        <v>50</v>
      </c>
      <c r="F52" s="46">
        <v>17.128891531000001</v>
      </c>
      <c r="G52" s="46">
        <v>17.105027678999999</v>
      </c>
    </row>
    <row r="53" spans="1:7" x14ac:dyDescent="0.25">
      <c r="A53" s="46" t="s">
        <v>117</v>
      </c>
      <c r="B53" s="46" t="s">
        <v>118</v>
      </c>
      <c r="C53" s="46" t="s">
        <v>55</v>
      </c>
      <c r="D53" s="46" t="s">
        <v>49</v>
      </c>
      <c r="E53" s="46" t="s">
        <v>50</v>
      </c>
      <c r="F53" s="46">
        <v>17.391749236999999</v>
      </c>
      <c r="G53" s="46">
        <v>17.470390054999999</v>
      </c>
    </row>
    <row r="54" spans="1:7" x14ac:dyDescent="0.25">
      <c r="A54" s="46" t="s">
        <v>119</v>
      </c>
      <c r="B54" s="46" t="s">
        <v>118</v>
      </c>
      <c r="C54" s="46" t="s">
        <v>55</v>
      </c>
      <c r="D54" s="46" t="s">
        <v>49</v>
      </c>
      <c r="E54" s="46" t="s">
        <v>50</v>
      </c>
      <c r="F54" s="46" t="s">
        <v>197</v>
      </c>
      <c r="G54" s="46" t="s">
        <v>198</v>
      </c>
    </row>
    <row r="55" spans="1:7" x14ac:dyDescent="0.25">
      <c r="A55" s="46" t="s">
        <v>120</v>
      </c>
      <c r="B55" s="46" t="s">
        <v>118</v>
      </c>
      <c r="C55" s="46" t="s">
        <v>55</v>
      </c>
      <c r="D55" s="46" t="s">
        <v>49</v>
      </c>
      <c r="E55" s="46" t="s">
        <v>50</v>
      </c>
      <c r="F55" s="46">
        <v>17.549030871999999</v>
      </c>
      <c r="G55" s="46">
        <v>17.470390054999999</v>
      </c>
    </row>
    <row r="56" spans="1:7" x14ac:dyDescent="0.25">
      <c r="A56" s="46" t="s">
        <v>121</v>
      </c>
      <c r="B56" s="46" t="s">
        <v>122</v>
      </c>
      <c r="C56" s="46" t="s">
        <v>55</v>
      </c>
      <c r="D56" s="46" t="s">
        <v>49</v>
      </c>
      <c r="E56" s="46" t="s">
        <v>50</v>
      </c>
      <c r="F56" s="46">
        <v>17.199543182999999</v>
      </c>
      <c r="G56" s="46">
        <v>17.222066242</v>
      </c>
    </row>
    <row r="57" spans="1:7" x14ac:dyDescent="0.25">
      <c r="A57" s="46" t="s">
        <v>123</v>
      </c>
      <c r="B57" s="46" t="s">
        <v>122</v>
      </c>
      <c r="C57" s="46" t="s">
        <v>55</v>
      </c>
      <c r="D57" s="46" t="s">
        <v>49</v>
      </c>
      <c r="E57" s="46" t="s">
        <v>50</v>
      </c>
      <c r="F57" s="46">
        <v>17.051336093</v>
      </c>
      <c r="G57" s="46">
        <v>17.222066242</v>
      </c>
    </row>
    <row r="58" spans="1:7" x14ac:dyDescent="0.25">
      <c r="A58" s="46" t="s">
        <v>124</v>
      </c>
      <c r="B58" s="46" t="s">
        <v>122</v>
      </c>
      <c r="C58" s="46" t="s">
        <v>55</v>
      </c>
      <c r="D58" s="46" t="s">
        <v>49</v>
      </c>
      <c r="E58" s="46" t="s">
        <v>50</v>
      </c>
      <c r="F58" s="46">
        <v>17.415319449999998</v>
      </c>
      <c r="G58" s="46">
        <v>17.222066242</v>
      </c>
    </row>
    <row r="59" spans="1:7" x14ac:dyDescent="0.25">
      <c r="A59" s="46" t="s">
        <v>125</v>
      </c>
      <c r="B59" s="46" t="s">
        <v>126</v>
      </c>
      <c r="C59" s="46" t="s">
        <v>55</v>
      </c>
      <c r="D59" s="46" t="s">
        <v>49</v>
      </c>
      <c r="E59" s="46" t="s">
        <v>50</v>
      </c>
      <c r="F59" s="46">
        <v>18.258007238000001</v>
      </c>
      <c r="G59" s="46">
        <v>17.882365890999999</v>
      </c>
    </row>
    <row r="60" spans="1:7" x14ac:dyDescent="0.25">
      <c r="A60" s="46" t="s">
        <v>127</v>
      </c>
      <c r="B60" s="46" t="s">
        <v>126</v>
      </c>
      <c r="C60" s="46" t="s">
        <v>55</v>
      </c>
      <c r="D60" s="46" t="s">
        <v>49</v>
      </c>
      <c r="E60" s="46" t="s">
        <v>50</v>
      </c>
      <c r="F60" s="46">
        <v>17.592238088999999</v>
      </c>
      <c r="G60" s="46">
        <v>17.882365890999999</v>
      </c>
    </row>
    <row r="61" spans="1:7" x14ac:dyDescent="0.25">
      <c r="A61" s="46" t="s">
        <v>128</v>
      </c>
      <c r="B61" s="46" t="s">
        <v>126</v>
      </c>
      <c r="C61" s="46" t="s">
        <v>55</v>
      </c>
      <c r="D61" s="46" t="s">
        <v>49</v>
      </c>
      <c r="E61" s="46" t="s">
        <v>50</v>
      </c>
      <c r="F61" s="46">
        <v>17.796852347000002</v>
      </c>
      <c r="G61" s="46">
        <v>17.882365890999999</v>
      </c>
    </row>
    <row r="62" spans="1:7" x14ac:dyDescent="0.25">
      <c r="A62" s="46" t="s">
        <v>129</v>
      </c>
      <c r="B62" s="46" t="s">
        <v>130</v>
      </c>
      <c r="C62" s="46" t="s">
        <v>48</v>
      </c>
      <c r="D62" s="46" t="s">
        <v>49</v>
      </c>
      <c r="E62" s="46" t="s">
        <v>50</v>
      </c>
      <c r="F62" s="46">
        <v>19.489676462999999</v>
      </c>
      <c r="G62" s="46">
        <v>19.492246782999999</v>
      </c>
    </row>
    <row r="63" spans="1:7" x14ac:dyDescent="0.25">
      <c r="A63" s="46" t="s">
        <v>131</v>
      </c>
      <c r="B63" s="46" t="s">
        <v>130</v>
      </c>
      <c r="C63" s="46" t="s">
        <v>48</v>
      </c>
      <c r="D63" s="46" t="s">
        <v>49</v>
      </c>
      <c r="E63" s="46" t="s">
        <v>50</v>
      </c>
      <c r="F63" s="46">
        <v>19.496028428999999</v>
      </c>
      <c r="G63" s="46">
        <v>19.492246782999999</v>
      </c>
    </row>
    <row r="64" spans="1:7" x14ac:dyDescent="0.25">
      <c r="A64" s="46" t="s">
        <v>132</v>
      </c>
      <c r="B64" s="46" t="s">
        <v>130</v>
      </c>
      <c r="C64" s="46" t="s">
        <v>48</v>
      </c>
      <c r="D64" s="46" t="s">
        <v>49</v>
      </c>
      <c r="E64" s="46" t="s">
        <v>50</v>
      </c>
      <c r="F64" s="46">
        <v>19.491035456999999</v>
      </c>
      <c r="G64" s="46">
        <v>19.492246782999999</v>
      </c>
    </row>
    <row r="65" spans="1:7" x14ac:dyDescent="0.25">
      <c r="A65" s="46" t="s">
        <v>133</v>
      </c>
      <c r="B65" s="46" t="s">
        <v>134</v>
      </c>
      <c r="C65" s="46" t="s">
        <v>55</v>
      </c>
      <c r="D65" s="46" t="s">
        <v>49</v>
      </c>
      <c r="E65" s="46" t="s">
        <v>50</v>
      </c>
      <c r="F65" s="46">
        <v>17.883042742000001</v>
      </c>
      <c r="G65" s="46">
        <v>17.755762953000001</v>
      </c>
    </row>
    <row r="66" spans="1:7" x14ac:dyDescent="0.25">
      <c r="A66" s="46" t="s">
        <v>135</v>
      </c>
      <c r="B66" s="46" t="s">
        <v>134</v>
      </c>
      <c r="C66" s="46" t="s">
        <v>55</v>
      </c>
      <c r="D66" s="46" t="s">
        <v>49</v>
      </c>
      <c r="E66" s="46" t="s">
        <v>50</v>
      </c>
      <c r="F66" s="46">
        <v>17.954758912999999</v>
      </c>
      <c r="G66" s="46">
        <v>17.755762953000001</v>
      </c>
    </row>
    <row r="67" spans="1:7" x14ac:dyDescent="0.25">
      <c r="A67" s="46" t="s">
        <v>136</v>
      </c>
      <c r="B67" s="46" t="s">
        <v>134</v>
      </c>
      <c r="C67" s="46" t="s">
        <v>55</v>
      </c>
      <c r="D67" s="46" t="s">
        <v>49</v>
      </c>
      <c r="E67" s="46" t="s">
        <v>50</v>
      </c>
      <c r="F67" s="46">
        <v>17.429487204000001</v>
      </c>
      <c r="G67" s="46">
        <v>17.755762953000001</v>
      </c>
    </row>
    <row r="68" spans="1:7" x14ac:dyDescent="0.25">
      <c r="A68" s="46" t="s">
        <v>137</v>
      </c>
      <c r="B68" s="46" t="s">
        <v>138</v>
      </c>
      <c r="C68" s="46" t="s">
        <v>55</v>
      </c>
      <c r="D68" s="46" t="s">
        <v>49</v>
      </c>
      <c r="E68" s="46" t="s">
        <v>50</v>
      </c>
      <c r="F68" s="46">
        <v>18.232984892000001</v>
      </c>
      <c r="G68" s="46">
        <v>18.154153984000001</v>
      </c>
    </row>
    <row r="69" spans="1:7" x14ac:dyDescent="0.25">
      <c r="A69" s="46" t="s">
        <v>139</v>
      </c>
      <c r="B69" s="46" t="s">
        <v>138</v>
      </c>
      <c r="C69" s="46" t="s">
        <v>55</v>
      </c>
      <c r="D69" s="46" t="s">
        <v>49</v>
      </c>
      <c r="E69" s="46" t="s">
        <v>50</v>
      </c>
      <c r="F69" s="46">
        <v>18.088176592</v>
      </c>
      <c r="G69" s="46">
        <v>18.154153984000001</v>
      </c>
    </row>
    <row r="70" spans="1:7" x14ac:dyDescent="0.25">
      <c r="A70" s="46" t="s">
        <v>140</v>
      </c>
      <c r="B70" s="46" t="s">
        <v>138</v>
      </c>
      <c r="C70" s="46" t="s">
        <v>55</v>
      </c>
      <c r="D70" s="46" t="s">
        <v>49</v>
      </c>
      <c r="E70" s="46" t="s">
        <v>50</v>
      </c>
      <c r="F70" s="46">
        <v>18.141300469000001</v>
      </c>
      <c r="G70" s="46">
        <v>18.154153984000001</v>
      </c>
    </row>
    <row r="71" spans="1:7" x14ac:dyDescent="0.25">
      <c r="A71" s="46" t="s">
        <v>141</v>
      </c>
      <c r="B71" s="46" t="s">
        <v>142</v>
      </c>
      <c r="C71" s="46" t="s">
        <v>55</v>
      </c>
      <c r="D71" s="46" t="s">
        <v>49</v>
      </c>
      <c r="E71" s="46" t="s">
        <v>50</v>
      </c>
      <c r="F71" s="46">
        <v>18.715723430000001</v>
      </c>
      <c r="G71" s="46">
        <v>18.139991634000001</v>
      </c>
    </row>
    <row r="72" spans="1:7" x14ac:dyDescent="0.25">
      <c r="A72" s="46" t="s">
        <v>143</v>
      </c>
      <c r="B72" s="46" t="s">
        <v>142</v>
      </c>
      <c r="C72" s="46" t="s">
        <v>55</v>
      </c>
      <c r="D72" s="46" t="s">
        <v>49</v>
      </c>
      <c r="E72" s="46" t="s">
        <v>50</v>
      </c>
      <c r="F72" s="46">
        <v>17.982852205</v>
      </c>
      <c r="G72" s="46">
        <v>18.139991634000001</v>
      </c>
    </row>
    <row r="73" spans="1:7" x14ac:dyDescent="0.25">
      <c r="A73" s="46" t="s">
        <v>144</v>
      </c>
      <c r="B73" s="46" t="s">
        <v>142</v>
      </c>
      <c r="C73" s="46" t="s">
        <v>55</v>
      </c>
      <c r="D73" s="46" t="s">
        <v>49</v>
      </c>
      <c r="E73" s="46" t="s">
        <v>50</v>
      </c>
      <c r="F73" s="46">
        <v>17.721399266999999</v>
      </c>
      <c r="G73" s="46">
        <v>18.139991634000001</v>
      </c>
    </row>
    <row r="74" spans="1:7" x14ac:dyDescent="0.25">
      <c r="A74" s="46" t="s">
        <v>145</v>
      </c>
      <c r="B74" s="46" t="s">
        <v>146</v>
      </c>
      <c r="C74" s="46" t="s">
        <v>48</v>
      </c>
      <c r="D74" s="46" t="s">
        <v>49</v>
      </c>
      <c r="E74" s="46" t="s">
        <v>50</v>
      </c>
      <c r="F74" s="46">
        <v>22.010669964000002</v>
      </c>
      <c r="G74" s="46">
        <v>21.985908862999999</v>
      </c>
    </row>
    <row r="75" spans="1:7" x14ac:dyDescent="0.25">
      <c r="A75" s="46" t="s">
        <v>147</v>
      </c>
      <c r="B75" s="46" t="s">
        <v>146</v>
      </c>
      <c r="C75" s="46" t="s">
        <v>48</v>
      </c>
      <c r="D75" s="46" t="s">
        <v>49</v>
      </c>
      <c r="E75" s="46" t="s">
        <v>50</v>
      </c>
      <c r="F75" s="46">
        <v>22.048747264999999</v>
      </c>
      <c r="G75" s="46">
        <v>21.985908862999999</v>
      </c>
    </row>
    <row r="76" spans="1:7" x14ac:dyDescent="0.25">
      <c r="A76" s="46" t="s">
        <v>148</v>
      </c>
      <c r="B76" s="46" t="s">
        <v>146</v>
      </c>
      <c r="C76" s="46" t="s">
        <v>48</v>
      </c>
      <c r="D76" s="46" t="s">
        <v>49</v>
      </c>
      <c r="E76" s="46" t="s">
        <v>50</v>
      </c>
      <c r="F76" s="46">
        <v>21.898309358999999</v>
      </c>
      <c r="G76" s="46">
        <v>21.985908862999999</v>
      </c>
    </row>
    <row r="77" spans="1:7" x14ac:dyDescent="0.25">
      <c r="A77" s="46" t="s">
        <v>149</v>
      </c>
      <c r="B77" s="46" t="s">
        <v>150</v>
      </c>
      <c r="C77" s="46" t="s">
        <v>55</v>
      </c>
      <c r="D77" s="46" t="s">
        <v>49</v>
      </c>
      <c r="E77" s="46" t="s">
        <v>50</v>
      </c>
      <c r="F77" s="46">
        <v>19.429503352000001</v>
      </c>
      <c r="G77" s="46">
        <v>19.407909219</v>
      </c>
    </row>
    <row r="78" spans="1:7" x14ac:dyDescent="0.25">
      <c r="A78" s="46" t="s">
        <v>151</v>
      </c>
      <c r="B78" s="46" t="s">
        <v>150</v>
      </c>
      <c r="C78" s="46" t="s">
        <v>55</v>
      </c>
      <c r="D78" s="46" t="s">
        <v>49</v>
      </c>
      <c r="E78" s="46" t="s">
        <v>50</v>
      </c>
      <c r="F78" s="46">
        <v>19.398891291999998</v>
      </c>
      <c r="G78" s="46">
        <v>19.407909219</v>
      </c>
    </row>
    <row r="79" spans="1:7" x14ac:dyDescent="0.25">
      <c r="A79" s="46" t="s">
        <v>152</v>
      </c>
      <c r="B79" s="46" t="s">
        <v>150</v>
      </c>
      <c r="C79" s="46" t="s">
        <v>55</v>
      </c>
      <c r="D79" s="46" t="s">
        <v>49</v>
      </c>
      <c r="E79" s="46" t="s">
        <v>50</v>
      </c>
      <c r="F79" s="46">
        <v>19.395333012999998</v>
      </c>
      <c r="G79" s="46">
        <v>19.407909219</v>
      </c>
    </row>
    <row r="80" spans="1:7" x14ac:dyDescent="0.25">
      <c r="A80" s="46" t="s">
        <v>153</v>
      </c>
      <c r="B80" s="46" t="s">
        <v>154</v>
      </c>
      <c r="C80" s="46" t="s">
        <v>55</v>
      </c>
      <c r="D80" s="46" t="s">
        <v>49</v>
      </c>
      <c r="E80" s="46" t="s">
        <v>50</v>
      </c>
      <c r="F80" s="46">
        <v>19.527249696999998</v>
      </c>
      <c r="G80" s="46">
        <v>19.336140119</v>
      </c>
    </row>
    <row r="81" spans="1:7" x14ac:dyDescent="0.25">
      <c r="A81" s="46" t="s">
        <v>155</v>
      </c>
      <c r="B81" s="46" t="s">
        <v>154</v>
      </c>
      <c r="C81" s="46" t="s">
        <v>55</v>
      </c>
      <c r="D81" s="46" t="s">
        <v>49</v>
      </c>
      <c r="E81" s="46" t="s">
        <v>50</v>
      </c>
      <c r="F81" s="46">
        <v>19.213250569</v>
      </c>
      <c r="G81" s="46">
        <v>19.336140119</v>
      </c>
    </row>
    <row r="82" spans="1:7" x14ac:dyDescent="0.25">
      <c r="A82" s="46" t="s">
        <v>156</v>
      </c>
      <c r="B82" s="46" t="s">
        <v>154</v>
      </c>
      <c r="C82" s="46" t="s">
        <v>55</v>
      </c>
      <c r="D82" s="46" t="s">
        <v>49</v>
      </c>
      <c r="E82" s="46" t="s">
        <v>50</v>
      </c>
      <c r="F82" s="46">
        <v>19.26792009</v>
      </c>
      <c r="G82" s="46">
        <v>19.336140119</v>
      </c>
    </row>
    <row r="83" spans="1:7" x14ac:dyDescent="0.25">
      <c r="A83" s="46" t="s">
        <v>157</v>
      </c>
      <c r="B83" s="46" t="s">
        <v>158</v>
      </c>
      <c r="C83" s="46" t="s">
        <v>55</v>
      </c>
      <c r="D83" s="46" t="s">
        <v>49</v>
      </c>
      <c r="E83" s="46" t="s">
        <v>50</v>
      </c>
      <c r="F83" s="46">
        <v>19.457050109000001</v>
      </c>
      <c r="G83" s="46">
        <v>19.378068965000001</v>
      </c>
    </row>
    <row r="84" spans="1:7" x14ac:dyDescent="0.25">
      <c r="A84" s="46" t="s">
        <v>159</v>
      </c>
      <c r="B84" s="46" t="s">
        <v>158</v>
      </c>
      <c r="C84" s="46" t="s">
        <v>55</v>
      </c>
      <c r="D84" s="46" t="s">
        <v>49</v>
      </c>
      <c r="E84" s="46" t="s">
        <v>50</v>
      </c>
      <c r="F84" s="46">
        <v>19.420385479</v>
      </c>
      <c r="G84" s="46">
        <v>19.378068965000001</v>
      </c>
    </row>
    <row r="85" spans="1:7" x14ac:dyDescent="0.25">
      <c r="A85" s="46" t="s">
        <v>160</v>
      </c>
      <c r="B85" s="46" t="s">
        <v>158</v>
      </c>
      <c r="C85" s="46" t="s">
        <v>55</v>
      </c>
      <c r="D85" s="46" t="s">
        <v>49</v>
      </c>
      <c r="E85" s="46" t="s">
        <v>50</v>
      </c>
      <c r="F85" s="46">
        <v>19.256771307000001</v>
      </c>
      <c r="G85" s="46">
        <v>19.378068965000001</v>
      </c>
    </row>
    <row r="86" spans="1:7" x14ac:dyDescent="0.25">
      <c r="A86" s="46" t="s">
        <v>163</v>
      </c>
      <c r="B86" s="46" t="s">
        <v>162</v>
      </c>
      <c r="C86" s="46" t="s">
        <v>48</v>
      </c>
      <c r="D86" s="46" t="s">
        <v>49</v>
      </c>
      <c r="E86" s="46" t="s">
        <v>50</v>
      </c>
      <c r="F86" s="46">
        <v>24.455187995999999</v>
      </c>
      <c r="G86" s="46">
        <v>24.491895810999999</v>
      </c>
    </row>
    <row r="87" spans="1:7" x14ac:dyDescent="0.25">
      <c r="A87" s="46" t="s">
        <v>164</v>
      </c>
      <c r="B87" s="46" t="s">
        <v>162</v>
      </c>
      <c r="C87" s="46" t="s">
        <v>48</v>
      </c>
      <c r="D87" s="46" t="s">
        <v>49</v>
      </c>
      <c r="E87" s="46" t="s">
        <v>50</v>
      </c>
      <c r="F87" s="46">
        <v>24.528603626999999</v>
      </c>
      <c r="G87" s="46">
        <v>24.491895810999999</v>
      </c>
    </row>
    <row r="88" spans="1:7" x14ac:dyDescent="0.25">
      <c r="A88" s="46" t="s">
        <v>194</v>
      </c>
      <c r="B88" s="46" t="s">
        <v>166</v>
      </c>
      <c r="C88" s="46" t="s">
        <v>55</v>
      </c>
      <c r="D88" s="46" t="s">
        <v>49</v>
      </c>
      <c r="E88" s="46" t="s">
        <v>50</v>
      </c>
      <c r="F88" s="46">
        <v>17.086165026</v>
      </c>
      <c r="G88" s="46">
        <v>17.103021628</v>
      </c>
    </row>
    <row r="89" spans="1:7" x14ac:dyDescent="0.25">
      <c r="A89" s="46" t="s">
        <v>195</v>
      </c>
      <c r="B89" s="46" t="s">
        <v>166</v>
      </c>
      <c r="C89" s="46" t="s">
        <v>55</v>
      </c>
      <c r="D89" s="46" t="s">
        <v>49</v>
      </c>
      <c r="E89" s="46" t="s">
        <v>50</v>
      </c>
      <c r="F89" s="46">
        <v>17.054235171999998</v>
      </c>
      <c r="G89" s="46">
        <v>17.103021628</v>
      </c>
    </row>
    <row r="90" spans="1:7" x14ac:dyDescent="0.25">
      <c r="A90" s="46" t="s">
        <v>196</v>
      </c>
      <c r="B90" s="46" t="s">
        <v>166</v>
      </c>
      <c r="C90" s="46" t="s">
        <v>55</v>
      </c>
      <c r="D90" s="46" t="s">
        <v>49</v>
      </c>
      <c r="E90" s="46" t="s">
        <v>50</v>
      </c>
      <c r="F90" s="46">
        <v>17.168664685</v>
      </c>
      <c r="G90" s="46">
        <v>17.103021628</v>
      </c>
    </row>
    <row r="91" spans="1:7" x14ac:dyDescent="0.25">
      <c r="A91" s="47" t="s">
        <v>46</v>
      </c>
      <c r="B91" s="47" t="s">
        <v>172</v>
      </c>
      <c r="C91" s="47" t="s">
        <v>55</v>
      </c>
      <c r="D91" s="47" t="s">
        <v>49</v>
      </c>
      <c r="E91" s="47" t="s">
        <v>50</v>
      </c>
      <c r="F91" s="47">
        <v>16.213506404</v>
      </c>
      <c r="G91" s="47">
        <v>16.395547320999999</v>
      </c>
    </row>
    <row r="92" spans="1:7" x14ac:dyDescent="0.25">
      <c r="A92" s="47" t="s">
        <v>51</v>
      </c>
      <c r="B92" s="47" t="s">
        <v>172</v>
      </c>
      <c r="C92" s="47" t="s">
        <v>55</v>
      </c>
      <c r="D92" s="47" t="s">
        <v>49</v>
      </c>
      <c r="E92" s="47" t="s">
        <v>50</v>
      </c>
      <c r="F92" s="47">
        <v>16.637454120000001</v>
      </c>
      <c r="G92" s="47">
        <v>16.395547320999999</v>
      </c>
    </row>
    <row r="93" spans="1:7" x14ac:dyDescent="0.25">
      <c r="A93" s="47" t="s">
        <v>52</v>
      </c>
      <c r="B93" s="47" t="s">
        <v>172</v>
      </c>
      <c r="C93" s="47" t="s">
        <v>55</v>
      </c>
      <c r="D93" s="47" t="s">
        <v>49</v>
      </c>
      <c r="E93" s="47" t="s">
        <v>50</v>
      </c>
      <c r="F93" s="47">
        <v>16.335681440999998</v>
      </c>
      <c r="G93" s="47">
        <v>16.395547320999999</v>
      </c>
    </row>
    <row r="94" spans="1:7" x14ac:dyDescent="0.25">
      <c r="A94" s="47" t="s">
        <v>53</v>
      </c>
      <c r="B94" s="47" t="s">
        <v>173</v>
      </c>
      <c r="C94" s="47" t="s">
        <v>55</v>
      </c>
      <c r="D94" s="47" t="s">
        <v>49</v>
      </c>
      <c r="E94" s="47" t="s">
        <v>50</v>
      </c>
      <c r="F94" s="47">
        <v>14.962913426</v>
      </c>
      <c r="G94" s="47">
        <v>15.752593573</v>
      </c>
    </row>
    <row r="95" spans="1:7" x14ac:dyDescent="0.25">
      <c r="A95" s="47" t="s">
        <v>56</v>
      </c>
      <c r="B95" s="47" t="s">
        <v>173</v>
      </c>
      <c r="C95" s="47" t="s">
        <v>55</v>
      </c>
      <c r="D95" s="47" t="s">
        <v>49</v>
      </c>
      <c r="E95" s="47" t="s">
        <v>50</v>
      </c>
      <c r="F95" s="47">
        <v>16.231882452000001</v>
      </c>
      <c r="G95" s="47">
        <v>15.752593573</v>
      </c>
    </row>
    <row r="96" spans="1:7" x14ac:dyDescent="0.25">
      <c r="A96" s="47" t="s">
        <v>57</v>
      </c>
      <c r="B96" s="47" t="s">
        <v>173</v>
      </c>
      <c r="C96" s="47" t="s">
        <v>55</v>
      </c>
      <c r="D96" s="47" t="s">
        <v>49</v>
      </c>
      <c r="E96" s="47" t="s">
        <v>50</v>
      </c>
      <c r="F96" s="47">
        <v>16.062984841999999</v>
      </c>
      <c r="G96" s="47">
        <v>15.752593573</v>
      </c>
    </row>
    <row r="97" spans="1:7" x14ac:dyDescent="0.25">
      <c r="A97" s="47" t="s">
        <v>58</v>
      </c>
      <c r="B97" s="47" t="s">
        <v>174</v>
      </c>
      <c r="C97" s="47" t="s">
        <v>55</v>
      </c>
      <c r="D97" s="47" t="s">
        <v>49</v>
      </c>
      <c r="E97" s="47" t="s">
        <v>50</v>
      </c>
      <c r="F97" s="47">
        <v>17.019667211000002</v>
      </c>
      <c r="G97" s="47">
        <v>17.173866313000001</v>
      </c>
    </row>
    <row r="98" spans="1:7" x14ac:dyDescent="0.25">
      <c r="A98" s="47" t="s">
        <v>60</v>
      </c>
      <c r="B98" s="47" t="s">
        <v>174</v>
      </c>
      <c r="C98" s="47" t="s">
        <v>55</v>
      </c>
      <c r="D98" s="47" t="s">
        <v>49</v>
      </c>
      <c r="E98" s="47" t="s">
        <v>50</v>
      </c>
      <c r="F98" s="47">
        <v>17.328065415000001</v>
      </c>
      <c r="G98" s="47">
        <v>17.173866313000001</v>
      </c>
    </row>
    <row r="99" spans="1:7" x14ac:dyDescent="0.25">
      <c r="A99" s="47" t="s">
        <v>66</v>
      </c>
      <c r="B99" s="47" t="s">
        <v>175</v>
      </c>
      <c r="C99" s="47" t="s">
        <v>55</v>
      </c>
      <c r="D99" s="47" t="s">
        <v>49</v>
      </c>
      <c r="E99" s="47" t="s">
        <v>50</v>
      </c>
      <c r="F99" s="47">
        <v>17.372802335999999</v>
      </c>
      <c r="G99" s="47">
        <v>17.725331352000001</v>
      </c>
    </row>
    <row r="100" spans="1:7" x14ac:dyDescent="0.25">
      <c r="A100" s="47" t="s">
        <v>68</v>
      </c>
      <c r="B100" s="47" t="s">
        <v>175</v>
      </c>
      <c r="C100" s="47" t="s">
        <v>55</v>
      </c>
      <c r="D100" s="47" t="s">
        <v>49</v>
      </c>
      <c r="E100" s="47" t="s">
        <v>50</v>
      </c>
      <c r="F100" s="47">
        <v>17.938215647</v>
      </c>
      <c r="G100" s="47">
        <v>17.725331352000001</v>
      </c>
    </row>
    <row r="101" spans="1:7" x14ac:dyDescent="0.25">
      <c r="A101" s="47" t="s">
        <v>69</v>
      </c>
      <c r="B101" s="47" t="s">
        <v>175</v>
      </c>
      <c r="C101" s="47" t="s">
        <v>55</v>
      </c>
      <c r="D101" s="47" t="s">
        <v>49</v>
      </c>
      <c r="E101" s="47" t="s">
        <v>50</v>
      </c>
      <c r="F101" s="47">
        <v>17.864976072000001</v>
      </c>
      <c r="G101" s="47">
        <v>17.725331352000001</v>
      </c>
    </row>
    <row r="102" spans="1:7" x14ac:dyDescent="0.25">
      <c r="A102" s="47" t="s">
        <v>70</v>
      </c>
      <c r="B102" s="47" t="s">
        <v>176</v>
      </c>
      <c r="C102" s="47" t="s">
        <v>55</v>
      </c>
      <c r="D102" s="47" t="s">
        <v>49</v>
      </c>
      <c r="E102" s="47" t="s">
        <v>50</v>
      </c>
      <c r="F102" s="47">
        <v>17.442923092000001</v>
      </c>
      <c r="G102" s="47">
        <v>17.464357692</v>
      </c>
    </row>
    <row r="103" spans="1:7" x14ac:dyDescent="0.25">
      <c r="A103" s="47" t="s">
        <v>72</v>
      </c>
      <c r="B103" s="47" t="s">
        <v>176</v>
      </c>
      <c r="C103" s="47" t="s">
        <v>55</v>
      </c>
      <c r="D103" s="47" t="s">
        <v>49</v>
      </c>
      <c r="E103" s="47" t="s">
        <v>50</v>
      </c>
      <c r="F103" s="47">
        <v>17.360977126000002</v>
      </c>
      <c r="G103" s="47">
        <v>17.464357692</v>
      </c>
    </row>
    <row r="104" spans="1:7" x14ac:dyDescent="0.25">
      <c r="A104" s="47" t="s">
        <v>73</v>
      </c>
      <c r="B104" s="47" t="s">
        <v>176</v>
      </c>
      <c r="C104" s="47" t="s">
        <v>55</v>
      </c>
      <c r="D104" s="47" t="s">
        <v>49</v>
      </c>
      <c r="E104" s="47" t="s">
        <v>50</v>
      </c>
      <c r="F104" s="47">
        <v>17.589172858000001</v>
      </c>
      <c r="G104" s="47">
        <v>17.464357692</v>
      </c>
    </row>
    <row r="105" spans="1:7" x14ac:dyDescent="0.25">
      <c r="A105" s="47" t="s">
        <v>74</v>
      </c>
      <c r="B105" s="47" t="s">
        <v>177</v>
      </c>
      <c r="C105" s="47" t="s">
        <v>55</v>
      </c>
      <c r="D105" s="47" t="s">
        <v>49</v>
      </c>
      <c r="E105" s="47" t="s">
        <v>50</v>
      </c>
      <c r="F105" s="47">
        <v>18.904593066</v>
      </c>
      <c r="G105" s="47">
        <v>18.704919060999998</v>
      </c>
    </row>
    <row r="106" spans="1:7" x14ac:dyDescent="0.25">
      <c r="A106" s="47" t="s">
        <v>76</v>
      </c>
      <c r="B106" s="47" t="s">
        <v>177</v>
      </c>
      <c r="C106" s="47" t="s">
        <v>55</v>
      </c>
      <c r="D106" s="47" t="s">
        <v>49</v>
      </c>
      <c r="E106" s="47" t="s">
        <v>50</v>
      </c>
      <c r="F106" s="47">
        <v>18.505245056</v>
      </c>
      <c r="G106" s="47">
        <v>18.704919060999998</v>
      </c>
    </row>
    <row r="107" spans="1:7" x14ac:dyDescent="0.25">
      <c r="A107" s="47" t="s">
        <v>82</v>
      </c>
      <c r="B107" s="47" t="s">
        <v>178</v>
      </c>
      <c r="C107" s="47" t="s">
        <v>55</v>
      </c>
      <c r="D107" s="47" t="s">
        <v>49</v>
      </c>
      <c r="E107" s="47" t="s">
        <v>50</v>
      </c>
      <c r="F107" s="47">
        <v>16.473974168000002</v>
      </c>
      <c r="G107" s="47">
        <v>16.624908662999999</v>
      </c>
    </row>
    <row r="108" spans="1:7" x14ac:dyDescent="0.25">
      <c r="A108" s="47" t="s">
        <v>84</v>
      </c>
      <c r="B108" s="47" t="s">
        <v>178</v>
      </c>
      <c r="C108" s="47" t="s">
        <v>55</v>
      </c>
      <c r="D108" s="47" t="s">
        <v>49</v>
      </c>
      <c r="E108" s="47" t="s">
        <v>50</v>
      </c>
      <c r="F108" s="47">
        <v>16.629407102999998</v>
      </c>
      <c r="G108" s="47">
        <v>16.624908662999999</v>
      </c>
    </row>
    <row r="109" spans="1:7" x14ac:dyDescent="0.25">
      <c r="A109" s="47" t="s">
        <v>85</v>
      </c>
      <c r="B109" s="47" t="s">
        <v>178</v>
      </c>
      <c r="C109" s="47" t="s">
        <v>55</v>
      </c>
      <c r="D109" s="47" t="s">
        <v>49</v>
      </c>
      <c r="E109" s="47" t="s">
        <v>50</v>
      </c>
      <c r="F109" s="47">
        <v>16.771344718999998</v>
      </c>
      <c r="G109" s="47">
        <v>16.624908662999999</v>
      </c>
    </row>
    <row r="110" spans="1:7" x14ac:dyDescent="0.25">
      <c r="A110" s="47" t="s">
        <v>86</v>
      </c>
      <c r="B110" s="47" t="s">
        <v>179</v>
      </c>
      <c r="C110" s="47" t="s">
        <v>55</v>
      </c>
      <c r="D110" s="47" t="s">
        <v>49</v>
      </c>
      <c r="E110" s="47" t="s">
        <v>50</v>
      </c>
      <c r="F110" s="47">
        <v>17.112826507000001</v>
      </c>
      <c r="G110" s="47">
        <v>16.924027623000001</v>
      </c>
    </row>
    <row r="111" spans="1:7" x14ac:dyDescent="0.25">
      <c r="A111" s="47" t="s">
        <v>88</v>
      </c>
      <c r="B111" s="47" t="s">
        <v>179</v>
      </c>
      <c r="C111" s="47" t="s">
        <v>55</v>
      </c>
      <c r="D111" s="47" t="s">
        <v>49</v>
      </c>
      <c r="E111" s="47" t="s">
        <v>50</v>
      </c>
      <c r="F111" s="47">
        <v>16.604054146999999</v>
      </c>
      <c r="G111" s="47">
        <v>16.924027623000001</v>
      </c>
    </row>
    <row r="112" spans="1:7" x14ac:dyDescent="0.25">
      <c r="A112" s="47" t="s">
        <v>89</v>
      </c>
      <c r="B112" s="47" t="s">
        <v>179</v>
      </c>
      <c r="C112" s="47" t="s">
        <v>55</v>
      </c>
      <c r="D112" s="47" t="s">
        <v>49</v>
      </c>
      <c r="E112" s="47" t="s">
        <v>50</v>
      </c>
      <c r="F112" s="47">
        <v>17.055202215000001</v>
      </c>
      <c r="G112" s="47">
        <v>16.924027623000001</v>
      </c>
    </row>
    <row r="113" spans="1:7" x14ac:dyDescent="0.25">
      <c r="A113" s="47" t="s">
        <v>90</v>
      </c>
      <c r="B113" s="47" t="s">
        <v>180</v>
      </c>
      <c r="C113" s="47" t="s">
        <v>55</v>
      </c>
      <c r="D113" s="47" t="s">
        <v>49</v>
      </c>
      <c r="E113" s="47" t="s">
        <v>50</v>
      </c>
      <c r="F113" s="47">
        <v>17.184152177000001</v>
      </c>
      <c r="G113" s="47">
        <v>16.858857565000001</v>
      </c>
    </row>
    <row r="114" spans="1:7" x14ac:dyDescent="0.25">
      <c r="A114" s="47" t="s">
        <v>92</v>
      </c>
      <c r="B114" s="47" t="s">
        <v>180</v>
      </c>
      <c r="C114" s="47" t="s">
        <v>55</v>
      </c>
      <c r="D114" s="47" t="s">
        <v>49</v>
      </c>
      <c r="E114" s="47" t="s">
        <v>50</v>
      </c>
      <c r="F114" s="47">
        <v>16.533562954000001</v>
      </c>
      <c r="G114" s="47">
        <v>16.858857565000001</v>
      </c>
    </row>
    <row r="115" spans="1:7" x14ac:dyDescent="0.25">
      <c r="A115" s="47" t="s">
        <v>98</v>
      </c>
      <c r="B115" s="47" t="s">
        <v>181</v>
      </c>
      <c r="C115" s="47" t="s">
        <v>55</v>
      </c>
      <c r="D115" s="47" t="s">
        <v>49</v>
      </c>
      <c r="E115" s="47" t="s">
        <v>50</v>
      </c>
      <c r="F115" s="47">
        <v>18.358264867999999</v>
      </c>
      <c r="G115" s="47">
        <v>18.471973901999998</v>
      </c>
    </row>
    <row r="116" spans="1:7" x14ac:dyDescent="0.25">
      <c r="A116" s="47" t="s">
        <v>100</v>
      </c>
      <c r="B116" s="47" t="s">
        <v>181</v>
      </c>
      <c r="C116" s="47" t="s">
        <v>55</v>
      </c>
      <c r="D116" s="47" t="s">
        <v>49</v>
      </c>
      <c r="E116" s="47" t="s">
        <v>50</v>
      </c>
      <c r="F116" s="47">
        <v>18.365181149000001</v>
      </c>
      <c r="G116" s="47">
        <v>18.471973901999998</v>
      </c>
    </row>
    <row r="117" spans="1:7" x14ac:dyDescent="0.25">
      <c r="A117" s="47" t="s">
        <v>101</v>
      </c>
      <c r="B117" s="47" t="s">
        <v>181</v>
      </c>
      <c r="C117" s="47" t="s">
        <v>55</v>
      </c>
      <c r="D117" s="47" t="s">
        <v>49</v>
      </c>
      <c r="E117" s="47" t="s">
        <v>50</v>
      </c>
      <c r="F117" s="47">
        <v>18.692475689999998</v>
      </c>
      <c r="G117" s="47">
        <v>18.471973901999998</v>
      </c>
    </row>
    <row r="118" spans="1:7" x14ac:dyDescent="0.25">
      <c r="A118" s="47" t="s">
        <v>102</v>
      </c>
      <c r="B118" s="47" t="s">
        <v>182</v>
      </c>
      <c r="C118" s="47" t="s">
        <v>55</v>
      </c>
      <c r="D118" s="47" t="s">
        <v>49</v>
      </c>
      <c r="E118" s="47" t="s">
        <v>50</v>
      </c>
      <c r="F118" s="47">
        <v>17.956463393</v>
      </c>
      <c r="G118" s="47">
        <v>17.613567852999999</v>
      </c>
    </row>
    <row r="119" spans="1:7" x14ac:dyDescent="0.25">
      <c r="A119" s="47" t="s">
        <v>104</v>
      </c>
      <c r="B119" s="47" t="s">
        <v>182</v>
      </c>
      <c r="C119" s="47" t="s">
        <v>55</v>
      </c>
      <c r="D119" s="47" t="s">
        <v>49</v>
      </c>
      <c r="E119" s="47" t="s">
        <v>50</v>
      </c>
      <c r="F119" s="47">
        <v>17.485672722</v>
      </c>
      <c r="G119" s="47">
        <v>17.613567852999999</v>
      </c>
    </row>
    <row r="120" spans="1:7" x14ac:dyDescent="0.25">
      <c r="A120" s="47" t="s">
        <v>105</v>
      </c>
      <c r="B120" s="47" t="s">
        <v>182</v>
      </c>
      <c r="C120" s="47" t="s">
        <v>55</v>
      </c>
      <c r="D120" s="47" t="s">
        <v>49</v>
      </c>
      <c r="E120" s="47" t="s">
        <v>50</v>
      </c>
      <c r="F120" s="47">
        <v>17.398567443000001</v>
      </c>
      <c r="G120" s="47">
        <v>17.613567852999999</v>
      </c>
    </row>
    <row r="121" spans="1:7" x14ac:dyDescent="0.25">
      <c r="A121" s="47" t="s">
        <v>106</v>
      </c>
      <c r="B121" s="47" t="s">
        <v>183</v>
      </c>
      <c r="C121" s="47" t="s">
        <v>55</v>
      </c>
      <c r="D121" s="47" t="s">
        <v>49</v>
      </c>
      <c r="E121" s="47" t="s">
        <v>50</v>
      </c>
      <c r="F121" s="47">
        <v>17.445386055</v>
      </c>
      <c r="G121" s="47">
        <v>17.293941484000001</v>
      </c>
    </row>
    <row r="122" spans="1:7" x14ac:dyDescent="0.25">
      <c r="A122" s="47" t="s">
        <v>107</v>
      </c>
      <c r="B122" s="47" t="s">
        <v>183</v>
      </c>
      <c r="C122" s="47" t="s">
        <v>55</v>
      </c>
      <c r="D122" s="47" t="s">
        <v>49</v>
      </c>
      <c r="E122" s="47" t="s">
        <v>50</v>
      </c>
      <c r="F122" s="47">
        <v>17.142496912999999</v>
      </c>
      <c r="G122" s="47">
        <v>17.293941484000001</v>
      </c>
    </row>
    <row r="123" spans="1:7" x14ac:dyDescent="0.25">
      <c r="A123" s="47" t="s">
        <v>113</v>
      </c>
      <c r="B123" s="47" t="s">
        <v>184</v>
      </c>
      <c r="C123" s="47" t="s">
        <v>55</v>
      </c>
      <c r="D123" s="47" t="s">
        <v>49</v>
      </c>
      <c r="E123" s="47" t="s">
        <v>50</v>
      </c>
      <c r="F123" s="47">
        <v>18.501328597000001</v>
      </c>
      <c r="G123" s="47">
        <v>18.2939449</v>
      </c>
    </row>
    <row r="124" spans="1:7" x14ac:dyDescent="0.25">
      <c r="A124" s="47" t="s">
        <v>115</v>
      </c>
      <c r="B124" s="47" t="s">
        <v>184</v>
      </c>
      <c r="C124" s="47" t="s">
        <v>55</v>
      </c>
      <c r="D124" s="47" t="s">
        <v>49</v>
      </c>
      <c r="E124" s="47" t="s">
        <v>50</v>
      </c>
      <c r="F124" s="47">
        <v>18.200200155000001</v>
      </c>
      <c r="G124" s="47">
        <v>18.2939449</v>
      </c>
    </row>
    <row r="125" spans="1:7" x14ac:dyDescent="0.25">
      <c r="A125" s="47" t="s">
        <v>116</v>
      </c>
      <c r="B125" s="47" t="s">
        <v>184</v>
      </c>
      <c r="C125" s="47" t="s">
        <v>55</v>
      </c>
      <c r="D125" s="47" t="s">
        <v>49</v>
      </c>
      <c r="E125" s="47" t="s">
        <v>50</v>
      </c>
      <c r="F125" s="47">
        <v>18.180305947000001</v>
      </c>
      <c r="G125" s="47">
        <v>18.2939449</v>
      </c>
    </row>
    <row r="126" spans="1:7" x14ac:dyDescent="0.25">
      <c r="A126" s="47" t="s">
        <v>117</v>
      </c>
      <c r="B126" s="47" t="s">
        <v>185</v>
      </c>
      <c r="C126" s="47" t="s">
        <v>55</v>
      </c>
      <c r="D126" s="47" t="s">
        <v>49</v>
      </c>
      <c r="E126" s="47" t="s">
        <v>50</v>
      </c>
      <c r="F126" s="47">
        <v>18.161027794999999</v>
      </c>
      <c r="G126" s="47">
        <v>18.070108564000002</v>
      </c>
    </row>
    <row r="127" spans="1:7" x14ac:dyDescent="0.25">
      <c r="A127" s="47" t="s">
        <v>119</v>
      </c>
      <c r="B127" s="47" t="s">
        <v>185</v>
      </c>
      <c r="C127" s="47" t="s">
        <v>55</v>
      </c>
      <c r="D127" s="47" t="s">
        <v>49</v>
      </c>
      <c r="E127" s="47" t="s">
        <v>50</v>
      </c>
      <c r="F127" s="47">
        <v>17.994062658000001</v>
      </c>
      <c r="G127" s="47">
        <v>18.070108564000002</v>
      </c>
    </row>
    <row r="128" spans="1:7" x14ac:dyDescent="0.25">
      <c r="A128" s="47" t="s">
        <v>120</v>
      </c>
      <c r="B128" s="47" t="s">
        <v>185</v>
      </c>
      <c r="C128" s="47" t="s">
        <v>55</v>
      </c>
      <c r="D128" s="47" t="s">
        <v>49</v>
      </c>
      <c r="E128" s="47" t="s">
        <v>50</v>
      </c>
      <c r="F128" s="47">
        <v>18.055235238000002</v>
      </c>
      <c r="G128" s="47">
        <v>18.070108564000002</v>
      </c>
    </row>
    <row r="129" spans="1:7" x14ac:dyDescent="0.25">
      <c r="A129" s="47" t="s">
        <v>121</v>
      </c>
      <c r="B129" s="47" t="s">
        <v>186</v>
      </c>
      <c r="C129" s="47" t="s">
        <v>55</v>
      </c>
      <c r="D129" s="47" t="s">
        <v>49</v>
      </c>
      <c r="E129" s="47" t="s">
        <v>50</v>
      </c>
      <c r="F129" s="47">
        <v>18.096258016</v>
      </c>
      <c r="G129" s="47">
        <v>17.915681245999998</v>
      </c>
    </row>
    <row r="130" spans="1:7" x14ac:dyDescent="0.25">
      <c r="A130" s="47" t="s">
        <v>123</v>
      </c>
      <c r="B130" s="47" t="s">
        <v>186</v>
      </c>
      <c r="C130" s="47" t="s">
        <v>55</v>
      </c>
      <c r="D130" s="47" t="s">
        <v>49</v>
      </c>
      <c r="E130" s="47" t="s">
        <v>50</v>
      </c>
      <c r="F130" s="47">
        <v>17.735104477</v>
      </c>
      <c r="G130" s="47">
        <v>17.915681245999998</v>
      </c>
    </row>
    <row r="131" spans="1:7" x14ac:dyDescent="0.25">
      <c r="A131" s="47" t="s">
        <v>129</v>
      </c>
      <c r="B131" s="47" t="s">
        <v>187</v>
      </c>
      <c r="C131" s="47" t="s">
        <v>55</v>
      </c>
      <c r="D131" s="47" t="s">
        <v>49</v>
      </c>
      <c r="E131" s="47" t="s">
        <v>50</v>
      </c>
      <c r="F131" s="47">
        <v>18.037312736000001</v>
      </c>
      <c r="G131" s="47">
        <v>18.097010870999998</v>
      </c>
    </row>
    <row r="132" spans="1:7" x14ac:dyDescent="0.25">
      <c r="A132" s="47" t="s">
        <v>131</v>
      </c>
      <c r="B132" s="47" t="s">
        <v>187</v>
      </c>
      <c r="C132" s="47" t="s">
        <v>55</v>
      </c>
      <c r="D132" s="47" t="s">
        <v>49</v>
      </c>
      <c r="E132" s="47" t="s">
        <v>50</v>
      </c>
      <c r="F132" s="47">
        <v>18.047696586000001</v>
      </c>
      <c r="G132" s="47">
        <v>18.097010870999998</v>
      </c>
    </row>
    <row r="133" spans="1:7" x14ac:dyDescent="0.25">
      <c r="A133" s="47" t="s">
        <v>132</v>
      </c>
      <c r="B133" s="47" t="s">
        <v>187</v>
      </c>
      <c r="C133" s="47" t="s">
        <v>55</v>
      </c>
      <c r="D133" s="47" t="s">
        <v>49</v>
      </c>
      <c r="E133" s="47" t="s">
        <v>50</v>
      </c>
      <c r="F133" s="47">
        <v>18.206023290000001</v>
      </c>
      <c r="G133" s="47">
        <v>18.097010870999998</v>
      </c>
    </row>
    <row r="134" spans="1:7" x14ac:dyDescent="0.25">
      <c r="A134" s="47" t="s">
        <v>133</v>
      </c>
      <c r="B134" s="47" t="s">
        <v>188</v>
      </c>
      <c r="C134" s="47" t="s">
        <v>55</v>
      </c>
      <c r="D134" s="47" t="s">
        <v>49</v>
      </c>
      <c r="E134" s="47" t="s">
        <v>50</v>
      </c>
      <c r="F134" s="47">
        <v>17.504758413000001</v>
      </c>
      <c r="G134" s="47">
        <v>17.507015839000001</v>
      </c>
    </row>
    <row r="135" spans="1:7" x14ac:dyDescent="0.25">
      <c r="A135" s="47" t="s">
        <v>135</v>
      </c>
      <c r="B135" s="47" t="s">
        <v>188</v>
      </c>
      <c r="C135" s="47" t="s">
        <v>55</v>
      </c>
      <c r="D135" s="47" t="s">
        <v>49</v>
      </c>
      <c r="E135" s="47" t="s">
        <v>50</v>
      </c>
      <c r="F135" s="47">
        <v>17.456745279</v>
      </c>
      <c r="G135" s="47">
        <v>17.507015839000001</v>
      </c>
    </row>
    <row r="136" spans="1:7" x14ac:dyDescent="0.25">
      <c r="A136" s="47" t="s">
        <v>136</v>
      </c>
      <c r="B136" s="47" t="s">
        <v>188</v>
      </c>
      <c r="C136" s="47" t="s">
        <v>55</v>
      </c>
      <c r="D136" s="47" t="s">
        <v>49</v>
      </c>
      <c r="E136" s="47" t="s">
        <v>50</v>
      </c>
      <c r="F136" s="47">
        <v>17.559543825999999</v>
      </c>
      <c r="G136" s="47">
        <v>17.507015839000001</v>
      </c>
    </row>
    <row r="137" spans="1:7" x14ac:dyDescent="0.25">
      <c r="A137" s="47" t="s">
        <v>137</v>
      </c>
      <c r="B137" s="47" t="s">
        <v>189</v>
      </c>
      <c r="C137" s="47" t="s">
        <v>55</v>
      </c>
      <c r="D137" s="47" t="s">
        <v>49</v>
      </c>
      <c r="E137" s="47" t="s">
        <v>50</v>
      </c>
      <c r="F137" s="47">
        <v>18.003823455999999</v>
      </c>
      <c r="G137" s="47">
        <v>17.994887323</v>
      </c>
    </row>
    <row r="138" spans="1:7" x14ac:dyDescent="0.25">
      <c r="A138" s="47" t="s">
        <v>139</v>
      </c>
      <c r="B138" s="47" t="s">
        <v>189</v>
      </c>
      <c r="C138" s="47" t="s">
        <v>55</v>
      </c>
      <c r="D138" s="47" t="s">
        <v>49</v>
      </c>
      <c r="E138" s="47" t="s">
        <v>50</v>
      </c>
      <c r="F138" s="47">
        <v>17.985951190000002</v>
      </c>
      <c r="G138" s="47">
        <v>17.994887323</v>
      </c>
    </row>
    <row r="139" spans="1:7" x14ac:dyDescent="0.25">
      <c r="A139" s="47" t="s">
        <v>145</v>
      </c>
      <c r="B139" s="47" t="s">
        <v>190</v>
      </c>
      <c r="C139" s="47" t="s">
        <v>55</v>
      </c>
      <c r="D139" s="47" t="s">
        <v>49</v>
      </c>
      <c r="E139" s="47" t="s">
        <v>50</v>
      </c>
      <c r="F139" s="47">
        <v>19.703667986999999</v>
      </c>
      <c r="G139" s="47">
        <v>19.284266246000001</v>
      </c>
    </row>
    <row r="140" spans="1:7" x14ac:dyDescent="0.25">
      <c r="A140" s="47" t="s">
        <v>147</v>
      </c>
      <c r="B140" s="47" t="s">
        <v>190</v>
      </c>
      <c r="C140" s="47" t="s">
        <v>55</v>
      </c>
      <c r="D140" s="47" t="s">
        <v>49</v>
      </c>
      <c r="E140" s="47" t="s">
        <v>50</v>
      </c>
      <c r="F140" s="47">
        <v>19.449695663</v>
      </c>
      <c r="G140" s="47">
        <v>19.284266246000001</v>
      </c>
    </row>
    <row r="141" spans="1:7" x14ac:dyDescent="0.25">
      <c r="A141" s="47" t="s">
        <v>148</v>
      </c>
      <c r="B141" s="47" t="s">
        <v>190</v>
      </c>
      <c r="C141" s="47" t="s">
        <v>55</v>
      </c>
      <c r="D141" s="47" t="s">
        <v>49</v>
      </c>
      <c r="E141" s="47" t="s">
        <v>50</v>
      </c>
      <c r="F141" s="47">
        <v>18.699435088000001</v>
      </c>
      <c r="G141" s="47">
        <v>19.284266246000001</v>
      </c>
    </row>
    <row r="142" spans="1:7" x14ac:dyDescent="0.25">
      <c r="A142" s="47" t="s">
        <v>149</v>
      </c>
      <c r="B142" s="47" t="s">
        <v>191</v>
      </c>
      <c r="C142" s="47" t="s">
        <v>55</v>
      </c>
      <c r="D142" s="47" t="s">
        <v>49</v>
      </c>
      <c r="E142" s="47" t="s">
        <v>50</v>
      </c>
      <c r="F142" s="47">
        <v>20.053462957000001</v>
      </c>
      <c r="G142" s="47">
        <v>20.495561847000001</v>
      </c>
    </row>
    <row r="143" spans="1:7" x14ac:dyDescent="0.25">
      <c r="A143" s="47" t="s">
        <v>151</v>
      </c>
      <c r="B143" s="47" t="s">
        <v>191</v>
      </c>
      <c r="C143" s="47" t="s">
        <v>55</v>
      </c>
      <c r="D143" s="47" t="s">
        <v>49</v>
      </c>
      <c r="E143" s="47" t="s">
        <v>50</v>
      </c>
      <c r="F143" s="47">
        <v>20.626297338000001</v>
      </c>
      <c r="G143" s="47">
        <v>20.495561847000001</v>
      </c>
    </row>
    <row r="144" spans="1:7" x14ac:dyDescent="0.25">
      <c r="A144" s="47" t="s">
        <v>152</v>
      </c>
      <c r="B144" s="47" t="s">
        <v>191</v>
      </c>
      <c r="C144" s="47" t="s">
        <v>55</v>
      </c>
      <c r="D144" s="47" t="s">
        <v>49</v>
      </c>
      <c r="E144" s="47" t="s">
        <v>50</v>
      </c>
      <c r="F144" s="47">
        <v>20.806925245999999</v>
      </c>
      <c r="G144" s="47">
        <v>20.495561847000001</v>
      </c>
    </row>
    <row r="145" spans="1:7" x14ac:dyDescent="0.25">
      <c r="A145" s="47" t="s">
        <v>153</v>
      </c>
      <c r="B145" s="47" t="s">
        <v>192</v>
      </c>
      <c r="C145" s="47" t="s">
        <v>55</v>
      </c>
      <c r="D145" s="47" t="s">
        <v>49</v>
      </c>
      <c r="E145" s="47" t="s">
        <v>50</v>
      </c>
      <c r="F145" s="47">
        <v>20.397333337999999</v>
      </c>
      <c r="G145" s="47">
        <v>20.324396624999999</v>
      </c>
    </row>
    <row r="146" spans="1:7" x14ac:dyDescent="0.25">
      <c r="A146" s="47" t="s">
        <v>155</v>
      </c>
      <c r="B146" s="47" t="s">
        <v>192</v>
      </c>
      <c r="C146" s="47" t="s">
        <v>55</v>
      </c>
      <c r="D146" s="47" t="s">
        <v>49</v>
      </c>
      <c r="E146" s="47" t="s">
        <v>50</v>
      </c>
      <c r="F146" s="47">
        <v>20.251459912000001</v>
      </c>
      <c r="G146" s="47">
        <v>20.324396624999999</v>
      </c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07BA34-8430-4E87-85EB-74897268F2ED}">
  <dimension ref="A1:G151"/>
  <sheetViews>
    <sheetView tabSelected="1" topLeftCell="A89" workbookViewId="0">
      <selection activeCell="J107" sqref="J107"/>
    </sheetView>
  </sheetViews>
  <sheetFormatPr defaultRowHeight="13.8" x14ac:dyDescent="0.25"/>
  <sheetData>
    <row r="1" spans="1:7" x14ac:dyDescent="0.25">
      <c r="A1" s="48" t="s">
        <v>39</v>
      </c>
      <c r="B1" s="48" t="s">
        <v>40</v>
      </c>
      <c r="C1" s="48" t="s">
        <v>41</v>
      </c>
      <c r="D1" s="48" t="s">
        <v>42</v>
      </c>
      <c r="E1" s="48" t="s">
        <v>43</v>
      </c>
      <c r="F1" s="48" t="s">
        <v>44</v>
      </c>
      <c r="G1" s="48" t="s">
        <v>45</v>
      </c>
    </row>
    <row r="2" spans="1:7" x14ac:dyDescent="0.25">
      <c r="A2" s="49" t="s">
        <v>46</v>
      </c>
      <c r="B2" s="49" t="s">
        <v>47</v>
      </c>
      <c r="C2" s="49" t="s">
        <v>48</v>
      </c>
      <c r="D2" s="49" t="s">
        <v>49</v>
      </c>
      <c r="E2" s="49" t="s">
        <v>193</v>
      </c>
      <c r="F2" s="49">
        <v>8.6205106899999997</v>
      </c>
      <c r="G2" s="49">
        <v>8.4466730919999993</v>
      </c>
    </row>
    <row r="3" spans="1:7" x14ac:dyDescent="0.25">
      <c r="A3" s="49" t="s">
        <v>51</v>
      </c>
      <c r="B3" s="49" t="s">
        <v>47</v>
      </c>
      <c r="C3" s="49" t="s">
        <v>48</v>
      </c>
      <c r="D3" s="49" t="s">
        <v>49</v>
      </c>
      <c r="E3" s="49" t="s">
        <v>193</v>
      </c>
      <c r="F3" s="49">
        <v>8.3477098640000005</v>
      </c>
      <c r="G3" s="49">
        <v>8.4466730919999993</v>
      </c>
    </row>
    <row r="4" spans="1:7" x14ac:dyDescent="0.25">
      <c r="A4" s="49" t="s">
        <v>52</v>
      </c>
      <c r="B4" s="49" t="s">
        <v>47</v>
      </c>
      <c r="C4" s="49" t="s">
        <v>48</v>
      </c>
      <c r="D4" s="49" t="s">
        <v>49</v>
      </c>
      <c r="E4" s="49" t="s">
        <v>193</v>
      </c>
      <c r="F4" s="49">
        <v>8.3717987219999994</v>
      </c>
      <c r="G4" s="49">
        <v>8.4466730919999993</v>
      </c>
    </row>
    <row r="5" spans="1:7" x14ac:dyDescent="0.25">
      <c r="A5" s="49" t="s">
        <v>53</v>
      </c>
      <c r="B5" s="49" t="s">
        <v>54</v>
      </c>
      <c r="C5" s="49" t="s">
        <v>55</v>
      </c>
      <c r="D5" s="49" t="s">
        <v>49</v>
      </c>
      <c r="E5" s="49" t="s">
        <v>193</v>
      </c>
      <c r="F5" s="49">
        <v>13.525045712000001</v>
      </c>
      <c r="G5" s="49">
        <v>13.460489835000001</v>
      </c>
    </row>
    <row r="6" spans="1:7" x14ac:dyDescent="0.25">
      <c r="A6" s="49" t="s">
        <v>56</v>
      </c>
      <c r="B6" s="49" t="s">
        <v>54</v>
      </c>
      <c r="C6" s="49" t="s">
        <v>55</v>
      </c>
      <c r="D6" s="49" t="s">
        <v>49</v>
      </c>
      <c r="E6" s="49" t="s">
        <v>193</v>
      </c>
      <c r="F6" s="49">
        <v>13.630724349999999</v>
      </c>
      <c r="G6" s="49">
        <v>13.460489835000001</v>
      </c>
    </row>
    <row r="7" spans="1:7" x14ac:dyDescent="0.25">
      <c r="A7" s="49" t="s">
        <v>57</v>
      </c>
      <c r="B7" s="49" t="s">
        <v>54</v>
      </c>
      <c r="C7" s="49" t="s">
        <v>55</v>
      </c>
      <c r="D7" s="49" t="s">
        <v>49</v>
      </c>
      <c r="E7" s="49" t="s">
        <v>193</v>
      </c>
      <c r="F7" s="49">
        <v>13.225699444</v>
      </c>
      <c r="G7" s="49">
        <v>13.460489835000001</v>
      </c>
    </row>
    <row r="8" spans="1:7" x14ac:dyDescent="0.25">
      <c r="A8" s="49" t="s">
        <v>58</v>
      </c>
      <c r="B8" s="49" t="s">
        <v>59</v>
      </c>
      <c r="C8" s="49" t="s">
        <v>55</v>
      </c>
      <c r="D8" s="49" t="s">
        <v>49</v>
      </c>
      <c r="E8" s="49" t="s">
        <v>193</v>
      </c>
      <c r="F8" s="49">
        <v>13.768223320000001</v>
      </c>
      <c r="G8" s="49">
        <v>14.021264291</v>
      </c>
    </row>
    <row r="9" spans="1:7" x14ac:dyDescent="0.25">
      <c r="A9" s="49" t="s">
        <v>60</v>
      </c>
      <c r="B9" s="49" t="s">
        <v>59</v>
      </c>
      <c r="C9" s="49" t="s">
        <v>55</v>
      </c>
      <c r="D9" s="49" t="s">
        <v>49</v>
      </c>
      <c r="E9" s="49" t="s">
        <v>193</v>
      </c>
      <c r="F9" s="49">
        <v>13.961866004999999</v>
      </c>
      <c r="G9" s="49">
        <v>14.021264291</v>
      </c>
    </row>
    <row r="10" spans="1:7" x14ac:dyDescent="0.25">
      <c r="A10" s="49" t="s">
        <v>61</v>
      </c>
      <c r="B10" s="49" t="s">
        <v>59</v>
      </c>
      <c r="C10" s="49" t="s">
        <v>55</v>
      </c>
      <c r="D10" s="49" t="s">
        <v>49</v>
      </c>
      <c r="E10" s="49" t="s">
        <v>193</v>
      </c>
      <c r="F10" s="49">
        <v>14.333703549999999</v>
      </c>
      <c r="G10" s="49">
        <v>14.021264291</v>
      </c>
    </row>
    <row r="11" spans="1:7" x14ac:dyDescent="0.25">
      <c r="A11" s="49" t="s">
        <v>62</v>
      </c>
      <c r="B11" s="49" t="s">
        <v>63</v>
      </c>
      <c r="C11" s="49" t="s">
        <v>55</v>
      </c>
      <c r="D11" s="49" t="s">
        <v>49</v>
      </c>
      <c r="E11" s="49" t="s">
        <v>193</v>
      </c>
      <c r="F11" s="49">
        <v>15.052179563999999</v>
      </c>
      <c r="G11" s="49">
        <v>14.743348269</v>
      </c>
    </row>
    <row r="12" spans="1:7" x14ac:dyDescent="0.25">
      <c r="A12" s="49" t="s">
        <v>64</v>
      </c>
      <c r="B12" s="49" t="s">
        <v>63</v>
      </c>
      <c r="C12" s="49" t="s">
        <v>55</v>
      </c>
      <c r="D12" s="49" t="s">
        <v>49</v>
      </c>
      <c r="E12" s="49" t="s">
        <v>193</v>
      </c>
      <c r="F12" s="49">
        <v>14.854967632999999</v>
      </c>
      <c r="G12" s="49">
        <v>14.743348269</v>
      </c>
    </row>
    <row r="13" spans="1:7" x14ac:dyDescent="0.25">
      <c r="A13" s="49" t="s">
        <v>65</v>
      </c>
      <c r="B13" s="49" t="s">
        <v>63</v>
      </c>
      <c r="C13" s="49" t="s">
        <v>55</v>
      </c>
      <c r="D13" s="49" t="s">
        <v>49</v>
      </c>
      <c r="E13" s="49" t="s">
        <v>193</v>
      </c>
      <c r="F13" s="49">
        <v>14.322897609</v>
      </c>
      <c r="G13" s="49">
        <v>14.743348269</v>
      </c>
    </row>
    <row r="14" spans="1:7" x14ac:dyDescent="0.25">
      <c r="A14" s="49" t="s">
        <v>66</v>
      </c>
      <c r="B14" s="49" t="s">
        <v>67</v>
      </c>
      <c r="C14" s="49" t="s">
        <v>48</v>
      </c>
      <c r="D14" s="49" t="s">
        <v>49</v>
      </c>
      <c r="E14" s="49" t="s">
        <v>193</v>
      </c>
      <c r="F14" s="49">
        <v>10.930945884</v>
      </c>
      <c r="G14" s="49">
        <v>10.870675816</v>
      </c>
    </row>
    <row r="15" spans="1:7" x14ac:dyDescent="0.25">
      <c r="A15" s="49" t="s">
        <v>68</v>
      </c>
      <c r="B15" s="49" t="s">
        <v>67</v>
      </c>
      <c r="C15" s="49" t="s">
        <v>48</v>
      </c>
      <c r="D15" s="49" t="s">
        <v>49</v>
      </c>
      <c r="E15" s="49" t="s">
        <v>193</v>
      </c>
      <c r="F15" s="49">
        <v>10.834581063</v>
      </c>
      <c r="G15" s="49">
        <v>10.870675816</v>
      </c>
    </row>
    <row r="16" spans="1:7" x14ac:dyDescent="0.25">
      <c r="A16" s="49" t="s">
        <v>69</v>
      </c>
      <c r="B16" s="49" t="s">
        <v>67</v>
      </c>
      <c r="C16" s="49" t="s">
        <v>48</v>
      </c>
      <c r="D16" s="49" t="s">
        <v>49</v>
      </c>
      <c r="E16" s="49" t="s">
        <v>193</v>
      </c>
      <c r="F16" s="49">
        <v>10.846500502</v>
      </c>
      <c r="G16" s="49">
        <v>10.870675816</v>
      </c>
    </row>
    <row r="17" spans="1:7" x14ac:dyDescent="0.25">
      <c r="A17" s="49" t="s">
        <v>70</v>
      </c>
      <c r="B17" s="49" t="s">
        <v>71</v>
      </c>
      <c r="C17" s="49" t="s">
        <v>55</v>
      </c>
      <c r="D17" s="49" t="s">
        <v>49</v>
      </c>
      <c r="E17" s="49" t="s">
        <v>193</v>
      </c>
      <c r="F17" s="49">
        <v>15.51629975</v>
      </c>
      <c r="G17" s="49">
        <v>15.618018079</v>
      </c>
    </row>
    <row r="18" spans="1:7" x14ac:dyDescent="0.25">
      <c r="A18" s="49" t="s">
        <v>72</v>
      </c>
      <c r="B18" s="49" t="s">
        <v>71</v>
      </c>
      <c r="C18" s="49" t="s">
        <v>55</v>
      </c>
      <c r="D18" s="49" t="s">
        <v>49</v>
      </c>
      <c r="E18" s="49" t="s">
        <v>193</v>
      </c>
      <c r="F18" s="49">
        <v>15.284536283</v>
      </c>
      <c r="G18" s="49">
        <v>15.618018079</v>
      </c>
    </row>
    <row r="19" spans="1:7" x14ac:dyDescent="0.25">
      <c r="A19" s="49" t="s">
        <v>73</v>
      </c>
      <c r="B19" s="49" t="s">
        <v>71</v>
      </c>
      <c r="C19" s="49" t="s">
        <v>55</v>
      </c>
      <c r="D19" s="49" t="s">
        <v>49</v>
      </c>
      <c r="E19" s="49" t="s">
        <v>193</v>
      </c>
      <c r="F19" s="49">
        <v>16.053218205</v>
      </c>
      <c r="G19" s="49">
        <v>15.618018079</v>
      </c>
    </row>
    <row r="20" spans="1:7" x14ac:dyDescent="0.25">
      <c r="A20" s="49" t="s">
        <v>74</v>
      </c>
      <c r="B20" s="49" t="s">
        <v>75</v>
      </c>
      <c r="C20" s="49" t="s">
        <v>55</v>
      </c>
      <c r="D20" s="49" t="s">
        <v>49</v>
      </c>
      <c r="E20" s="49" t="s">
        <v>193</v>
      </c>
      <c r="F20" s="49">
        <v>14.451906594</v>
      </c>
      <c r="G20" s="49">
        <v>14.313185407000001</v>
      </c>
    </row>
    <row r="21" spans="1:7" x14ac:dyDescent="0.25">
      <c r="A21" s="49" t="s">
        <v>76</v>
      </c>
      <c r="B21" s="49" t="s">
        <v>75</v>
      </c>
      <c r="C21" s="49" t="s">
        <v>55</v>
      </c>
      <c r="D21" s="49" t="s">
        <v>49</v>
      </c>
      <c r="E21" s="49" t="s">
        <v>193</v>
      </c>
      <c r="F21" s="49">
        <v>14.161827189</v>
      </c>
      <c r="G21" s="49">
        <v>14.313185407000001</v>
      </c>
    </row>
    <row r="22" spans="1:7" x14ac:dyDescent="0.25">
      <c r="A22" s="49" t="s">
        <v>77</v>
      </c>
      <c r="B22" s="49" t="s">
        <v>75</v>
      </c>
      <c r="C22" s="49" t="s">
        <v>55</v>
      </c>
      <c r="D22" s="49" t="s">
        <v>49</v>
      </c>
      <c r="E22" s="49" t="s">
        <v>193</v>
      </c>
      <c r="F22" s="49">
        <v>14.325822437999999</v>
      </c>
      <c r="G22" s="49">
        <v>14.313185407000001</v>
      </c>
    </row>
    <row r="23" spans="1:7" x14ac:dyDescent="0.25">
      <c r="A23" s="49" t="s">
        <v>78</v>
      </c>
      <c r="B23" s="49" t="s">
        <v>79</v>
      </c>
      <c r="C23" s="49" t="s">
        <v>55</v>
      </c>
      <c r="D23" s="49" t="s">
        <v>49</v>
      </c>
      <c r="E23" s="49" t="s">
        <v>193</v>
      </c>
      <c r="F23" s="49">
        <v>15.267751596</v>
      </c>
      <c r="G23" s="49">
        <v>15.652175709</v>
      </c>
    </row>
    <row r="24" spans="1:7" x14ac:dyDescent="0.25">
      <c r="A24" s="49" t="s">
        <v>80</v>
      </c>
      <c r="B24" s="49" t="s">
        <v>79</v>
      </c>
      <c r="C24" s="49" t="s">
        <v>55</v>
      </c>
      <c r="D24" s="49" t="s">
        <v>49</v>
      </c>
      <c r="E24" s="49" t="s">
        <v>193</v>
      </c>
      <c r="F24" s="49">
        <v>15.686382603</v>
      </c>
      <c r="G24" s="49">
        <v>15.652175709</v>
      </c>
    </row>
    <row r="25" spans="1:7" x14ac:dyDescent="0.25">
      <c r="A25" s="49" t="s">
        <v>81</v>
      </c>
      <c r="B25" s="49" t="s">
        <v>79</v>
      </c>
      <c r="C25" s="49" t="s">
        <v>55</v>
      </c>
      <c r="D25" s="49" t="s">
        <v>49</v>
      </c>
      <c r="E25" s="49" t="s">
        <v>193</v>
      </c>
      <c r="F25" s="49">
        <v>16.002392927999999</v>
      </c>
      <c r="G25" s="49">
        <v>15.652175709</v>
      </c>
    </row>
    <row r="26" spans="1:7" x14ac:dyDescent="0.25">
      <c r="A26" s="49" t="s">
        <v>82</v>
      </c>
      <c r="B26" s="49" t="s">
        <v>83</v>
      </c>
      <c r="C26" s="49" t="s">
        <v>48</v>
      </c>
      <c r="D26" s="49" t="s">
        <v>49</v>
      </c>
      <c r="E26" s="49" t="s">
        <v>193</v>
      </c>
      <c r="F26" s="49">
        <v>13.081563736</v>
      </c>
      <c r="G26" s="49">
        <v>13.172646547999999</v>
      </c>
    </row>
    <row r="27" spans="1:7" x14ac:dyDescent="0.25">
      <c r="A27" s="49" t="s">
        <v>84</v>
      </c>
      <c r="B27" s="49" t="s">
        <v>83</v>
      </c>
      <c r="C27" s="49" t="s">
        <v>48</v>
      </c>
      <c r="D27" s="49" t="s">
        <v>49</v>
      </c>
      <c r="E27" s="49" t="s">
        <v>193</v>
      </c>
      <c r="F27" s="49">
        <v>13.336863791000001</v>
      </c>
      <c r="G27" s="49">
        <v>13.172646547999999</v>
      </c>
    </row>
    <row r="28" spans="1:7" x14ac:dyDescent="0.25">
      <c r="A28" s="49" t="s">
        <v>85</v>
      </c>
      <c r="B28" s="49" t="s">
        <v>83</v>
      </c>
      <c r="C28" s="49" t="s">
        <v>48</v>
      </c>
      <c r="D28" s="49" t="s">
        <v>49</v>
      </c>
      <c r="E28" s="49" t="s">
        <v>193</v>
      </c>
      <c r="F28" s="49">
        <v>13.099512118</v>
      </c>
      <c r="G28" s="49">
        <v>13.172646547999999</v>
      </c>
    </row>
    <row r="29" spans="1:7" x14ac:dyDescent="0.25">
      <c r="A29" s="49" t="s">
        <v>86</v>
      </c>
      <c r="B29" s="49" t="s">
        <v>87</v>
      </c>
      <c r="C29" s="49" t="s">
        <v>55</v>
      </c>
      <c r="D29" s="49" t="s">
        <v>49</v>
      </c>
      <c r="E29" s="49" t="s">
        <v>193</v>
      </c>
      <c r="F29" s="49">
        <v>13.279632230000001</v>
      </c>
      <c r="G29" s="49">
        <v>13.325155350999999</v>
      </c>
    </row>
    <row r="30" spans="1:7" x14ac:dyDescent="0.25">
      <c r="A30" s="49" t="s">
        <v>88</v>
      </c>
      <c r="B30" s="49" t="s">
        <v>87</v>
      </c>
      <c r="C30" s="49" t="s">
        <v>55</v>
      </c>
      <c r="D30" s="49" t="s">
        <v>49</v>
      </c>
      <c r="E30" s="49" t="s">
        <v>193</v>
      </c>
      <c r="F30" s="49">
        <v>13.498684153999999</v>
      </c>
      <c r="G30" s="49">
        <v>13.325155350999999</v>
      </c>
    </row>
    <row r="31" spans="1:7" x14ac:dyDescent="0.25">
      <c r="A31" s="49" t="s">
        <v>89</v>
      </c>
      <c r="B31" s="49" t="s">
        <v>87</v>
      </c>
      <c r="C31" s="49" t="s">
        <v>55</v>
      </c>
      <c r="D31" s="49" t="s">
        <v>49</v>
      </c>
      <c r="E31" s="49" t="s">
        <v>193</v>
      </c>
      <c r="F31" s="49">
        <v>13.197149669</v>
      </c>
      <c r="G31" s="49">
        <v>13.325155350999999</v>
      </c>
    </row>
    <row r="32" spans="1:7" x14ac:dyDescent="0.25">
      <c r="A32" s="49" t="s">
        <v>90</v>
      </c>
      <c r="B32" s="49" t="s">
        <v>91</v>
      </c>
      <c r="C32" s="49" t="s">
        <v>55</v>
      </c>
      <c r="D32" s="49" t="s">
        <v>49</v>
      </c>
      <c r="E32" s="49" t="s">
        <v>193</v>
      </c>
      <c r="F32" s="49">
        <v>14.265567685000001</v>
      </c>
      <c r="G32" s="49">
        <v>14.34046603</v>
      </c>
    </row>
    <row r="33" spans="1:7" x14ac:dyDescent="0.25">
      <c r="A33" s="49" t="s">
        <v>92</v>
      </c>
      <c r="B33" s="49" t="s">
        <v>91</v>
      </c>
      <c r="C33" s="49" t="s">
        <v>55</v>
      </c>
      <c r="D33" s="49" t="s">
        <v>49</v>
      </c>
      <c r="E33" s="49" t="s">
        <v>193</v>
      </c>
      <c r="F33" s="49">
        <v>14.514792882</v>
      </c>
      <c r="G33" s="49">
        <v>14.34046603</v>
      </c>
    </row>
    <row r="34" spans="1:7" x14ac:dyDescent="0.25">
      <c r="A34" s="49" t="s">
        <v>93</v>
      </c>
      <c r="B34" s="49" t="s">
        <v>91</v>
      </c>
      <c r="C34" s="49" t="s">
        <v>55</v>
      </c>
      <c r="D34" s="49" t="s">
        <v>49</v>
      </c>
      <c r="E34" s="49" t="s">
        <v>193</v>
      </c>
      <c r="F34" s="49">
        <v>14.241037522999999</v>
      </c>
      <c r="G34" s="49">
        <v>14.34046603</v>
      </c>
    </row>
    <row r="35" spans="1:7" x14ac:dyDescent="0.25">
      <c r="A35" s="49" t="s">
        <v>94</v>
      </c>
      <c r="B35" s="49" t="s">
        <v>95</v>
      </c>
      <c r="C35" s="49" t="s">
        <v>55</v>
      </c>
      <c r="D35" s="49" t="s">
        <v>49</v>
      </c>
      <c r="E35" s="49" t="s">
        <v>193</v>
      </c>
      <c r="F35" s="49">
        <v>12.695435236</v>
      </c>
      <c r="G35" s="49">
        <v>12.739734314</v>
      </c>
    </row>
    <row r="36" spans="1:7" x14ac:dyDescent="0.25">
      <c r="A36" s="49" t="s">
        <v>96</v>
      </c>
      <c r="B36" s="49" t="s">
        <v>95</v>
      </c>
      <c r="C36" s="49" t="s">
        <v>55</v>
      </c>
      <c r="D36" s="49" t="s">
        <v>49</v>
      </c>
      <c r="E36" s="49" t="s">
        <v>193</v>
      </c>
      <c r="F36" s="49">
        <v>12.780237582</v>
      </c>
      <c r="G36" s="49">
        <v>12.739734314</v>
      </c>
    </row>
    <row r="37" spans="1:7" x14ac:dyDescent="0.25">
      <c r="A37" s="49" t="s">
        <v>97</v>
      </c>
      <c r="B37" s="49" t="s">
        <v>95</v>
      </c>
      <c r="C37" s="49" t="s">
        <v>55</v>
      </c>
      <c r="D37" s="49" t="s">
        <v>49</v>
      </c>
      <c r="E37" s="49" t="s">
        <v>193</v>
      </c>
      <c r="F37" s="49">
        <v>12.743530123999999</v>
      </c>
      <c r="G37" s="49">
        <v>12.739734314</v>
      </c>
    </row>
    <row r="38" spans="1:7" x14ac:dyDescent="0.25">
      <c r="A38" s="49" t="s">
        <v>98</v>
      </c>
      <c r="B38" s="49" t="s">
        <v>99</v>
      </c>
      <c r="C38" s="49" t="s">
        <v>48</v>
      </c>
      <c r="D38" s="49" t="s">
        <v>49</v>
      </c>
      <c r="E38" s="49" t="s">
        <v>193</v>
      </c>
      <c r="F38" s="49">
        <v>15.493783153000001</v>
      </c>
      <c r="G38" s="49">
        <v>15.467598292</v>
      </c>
    </row>
    <row r="39" spans="1:7" x14ac:dyDescent="0.25">
      <c r="A39" s="49" t="s">
        <v>100</v>
      </c>
      <c r="B39" s="49" t="s">
        <v>99</v>
      </c>
      <c r="C39" s="49" t="s">
        <v>48</v>
      </c>
      <c r="D39" s="49" t="s">
        <v>49</v>
      </c>
      <c r="E39" s="49" t="s">
        <v>193</v>
      </c>
      <c r="F39" s="49">
        <v>15.446378254000001</v>
      </c>
      <c r="G39" s="49">
        <v>15.467598292</v>
      </c>
    </row>
    <row r="40" spans="1:7" x14ac:dyDescent="0.25">
      <c r="A40" s="49" t="s">
        <v>101</v>
      </c>
      <c r="B40" s="49" t="s">
        <v>99</v>
      </c>
      <c r="C40" s="49" t="s">
        <v>48</v>
      </c>
      <c r="D40" s="49" t="s">
        <v>49</v>
      </c>
      <c r="E40" s="49" t="s">
        <v>193</v>
      </c>
      <c r="F40" s="49">
        <v>15.462633469</v>
      </c>
      <c r="G40" s="49">
        <v>15.467598292</v>
      </c>
    </row>
    <row r="41" spans="1:7" x14ac:dyDescent="0.25">
      <c r="A41" s="49" t="s">
        <v>102</v>
      </c>
      <c r="B41" s="49" t="s">
        <v>103</v>
      </c>
      <c r="C41" s="49" t="s">
        <v>55</v>
      </c>
      <c r="D41" s="49" t="s">
        <v>49</v>
      </c>
      <c r="E41" s="49" t="s">
        <v>193</v>
      </c>
      <c r="F41" s="49">
        <v>13.196946176000001</v>
      </c>
      <c r="G41" s="49">
        <v>12.858226674999999</v>
      </c>
    </row>
    <row r="42" spans="1:7" x14ac:dyDescent="0.25">
      <c r="A42" s="49" t="s">
        <v>104</v>
      </c>
      <c r="B42" s="49" t="s">
        <v>103</v>
      </c>
      <c r="C42" s="49" t="s">
        <v>55</v>
      </c>
      <c r="D42" s="49" t="s">
        <v>49</v>
      </c>
      <c r="E42" s="49" t="s">
        <v>193</v>
      </c>
      <c r="F42" s="49">
        <v>12.890795628999999</v>
      </c>
      <c r="G42" s="49">
        <v>12.858226674999999</v>
      </c>
    </row>
    <row r="43" spans="1:7" x14ac:dyDescent="0.25">
      <c r="A43" s="49" t="s">
        <v>105</v>
      </c>
      <c r="B43" s="49" t="s">
        <v>103</v>
      </c>
      <c r="C43" s="49" t="s">
        <v>55</v>
      </c>
      <c r="D43" s="49" t="s">
        <v>49</v>
      </c>
      <c r="E43" s="49" t="s">
        <v>193</v>
      </c>
      <c r="F43" s="49">
        <v>12.486938220000001</v>
      </c>
      <c r="G43" s="49">
        <v>12.858226674999999</v>
      </c>
    </row>
    <row r="44" spans="1:7" x14ac:dyDescent="0.25">
      <c r="A44" s="49" t="s">
        <v>106</v>
      </c>
      <c r="B44" s="49" t="s">
        <v>166</v>
      </c>
      <c r="C44" s="49" t="s">
        <v>55</v>
      </c>
      <c r="D44" s="49" t="s">
        <v>49</v>
      </c>
      <c r="E44" s="49" t="s">
        <v>193</v>
      </c>
      <c r="F44" s="49">
        <v>13.531150414000001</v>
      </c>
      <c r="G44" s="49">
        <v>13.424920036</v>
      </c>
    </row>
    <row r="45" spans="1:7" x14ac:dyDescent="0.25">
      <c r="A45" s="49" t="s">
        <v>107</v>
      </c>
      <c r="B45" s="49" t="s">
        <v>166</v>
      </c>
      <c r="C45" s="49" t="s">
        <v>55</v>
      </c>
      <c r="D45" s="49" t="s">
        <v>49</v>
      </c>
      <c r="E45" s="49" t="s">
        <v>193</v>
      </c>
      <c r="F45" s="49">
        <v>13.428201365</v>
      </c>
      <c r="G45" s="49">
        <v>13.424920036</v>
      </c>
    </row>
    <row r="46" spans="1:7" x14ac:dyDescent="0.25">
      <c r="A46" s="49" t="s">
        <v>108</v>
      </c>
      <c r="B46" s="49" t="s">
        <v>166</v>
      </c>
      <c r="C46" s="49" t="s">
        <v>55</v>
      </c>
      <c r="D46" s="49" t="s">
        <v>49</v>
      </c>
      <c r="E46" s="49" t="s">
        <v>193</v>
      </c>
      <c r="F46" s="49">
        <v>13.315408328</v>
      </c>
      <c r="G46" s="49">
        <v>13.424920036</v>
      </c>
    </row>
    <row r="47" spans="1:7" x14ac:dyDescent="0.25">
      <c r="A47" s="49" t="s">
        <v>109</v>
      </c>
      <c r="B47" s="49" t="s">
        <v>110</v>
      </c>
      <c r="C47" s="49" t="s">
        <v>55</v>
      </c>
      <c r="D47" s="49" t="s">
        <v>49</v>
      </c>
      <c r="E47" s="49" t="s">
        <v>193</v>
      </c>
      <c r="F47" s="49">
        <v>13.513900102999999</v>
      </c>
      <c r="G47" s="49">
        <v>13.622082212</v>
      </c>
    </row>
    <row r="48" spans="1:7" x14ac:dyDescent="0.25">
      <c r="A48" s="49" t="s">
        <v>111</v>
      </c>
      <c r="B48" s="49" t="s">
        <v>110</v>
      </c>
      <c r="C48" s="49" t="s">
        <v>55</v>
      </c>
      <c r="D48" s="49" t="s">
        <v>49</v>
      </c>
      <c r="E48" s="49" t="s">
        <v>193</v>
      </c>
      <c r="F48" s="49">
        <v>13.752164070999999</v>
      </c>
      <c r="G48" s="49">
        <v>13.622082212</v>
      </c>
    </row>
    <row r="49" spans="1:7" x14ac:dyDescent="0.25">
      <c r="A49" s="49" t="s">
        <v>112</v>
      </c>
      <c r="B49" s="49" t="s">
        <v>110</v>
      </c>
      <c r="C49" s="49" t="s">
        <v>55</v>
      </c>
      <c r="D49" s="49" t="s">
        <v>49</v>
      </c>
      <c r="E49" s="49" t="s">
        <v>193</v>
      </c>
      <c r="F49" s="49">
        <v>13.600182462999999</v>
      </c>
      <c r="G49" s="49">
        <v>13.622082212</v>
      </c>
    </row>
    <row r="50" spans="1:7" x14ac:dyDescent="0.25">
      <c r="A50" s="49" t="s">
        <v>113</v>
      </c>
      <c r="B50" s="49" t="s">
        <v>114</v>
      </c>
      <c r="C50" s="49" t="s">
        <v>48</v>
      </c>
      <c r="D50" s="49" t="s">
        <v>49</v>
      </c>
      <c r="E50" s="49" t="s">
        <v>193</v>
      </c>
      <c r="F50" s="49">
        <v>17.801280086999999</v>
      </c>
      <c r="G50" s="49">
        <v>17.874083479999999</v>
      </c>
    </row>
    <row r="51" spans="1:7" x14ac:dyDescent="0.25">
      <c r="A51" s="49" t="s">
        <v>115</v>
      </c>
      <c r="B51" s="49" t="s">
        <v>114</v>
      </c>
      <c r="C51" s="49" t="s">
        <v>48</v>
      </c>
      <c r="D51" s="49" t="s">
        <v>49</v>
      </c>
      <c r="E51" s="49" t="s">
        <v>193</v>
      </c>
      <c r="F51" s="49">
        <v>17.931157653</v>
      </c>
      <c r="G51" s="49">
        <v>17.874083479999999</v>
      </c>
    </row>
    <row r="52" spans="1:7" x14ac:dyDescent="0.25">
      <c r="A52" s="49" t="s">
        <v>116</v>
      </c>
      <c r="B52" s="49" t="s">
        <v>114</v>
      </c>
      <c r="C52" s="49" t="s">
        <v>48</v>
      </c>
      <c r="D52" s="49" t="s">
        <v>49</v>
      </c>
      <c r="E52" s="49" t="s">
        <v>193</v>
      </c>
      <c r="F52" s="49">
        <v>17.889812699</v>
      </c>
      <c r="G52" s="49">
        <v>17.874083479999999</v>
      </c>
    </row>
    <row r="53" spans="1:7" x14ac:dyDescent="0.25">
      <c r="A53" s="49" t="s">
        <v>117</v>
      </c>
      <c r="B53" s="49" t="s">
        <v>118</v>
      </c>
      <c r="C53" s="49" t="s">
        <v>55</v>
      </c>
      <c r="D53" s="49" t="s">
        <v>49</v>
      </c>
      <c r="E53" s="49" t="s">
        <v>193</v>
      </c>
      <c r="F53" s="49">
        <v>13.489594084</v>
      </c>
      <c r="G53" s="49">
        <v>13.457594425</v>
      </c>
    </row>
    <row r="54" spans="1:7" x14ac:dyDescent="0.25">
      <c r="A54" s="49" t="s">
        <v>119</v>
      </c>
      <c r="B54" s="49" t="s">
        <v>118</v>
      </c>
      <c r="C54" s="49" t="s">
        <v>55</v>
      </c>
      <c r="D54" s="49" t="s">
        <v>49</v>
      </c>
      <c r="E54" s="49" t="s">
        <v>193</v>
      </c>
      <c r="F54" s="49">
        <v>13.486769358</v>
      </c>
      <c r="G54" s="49">
        <v>13.457594425</v>
      </c>
    </row>
    <row r="55" spans="1:7" x14ac:dyDescent="0.25">
      <c r="A55" s="49" t="s">
        <v>120</v>
      </c>
      <c r="B55" s="49" t="s">
        <v>118</v>
      </c>
      <c r="C55" s="49" t="s">
        <v>55</v>
      </c>
      <c r="D55" s="49" t="s">
        <v>49</v>
      </c>
      <c r="E55" s="49" t="s">
        <v>193</v>
      </c>
      <c r="F55" s="49">
        <v>13.396419834</v>
      </c>
      <c r="G55" s="49">
        <v>13.457594425</v>
      </c>
    </row>
    <row r="56" spans="1:7" x14ac:dyDescent="0.25">
      <c r="A56" s="49" t="s">
        <v>121</v>
      </c>
      <c r="B56" s="49" t="s">
        <v>122</v>
      </c>
      <c r="C56" s="49" t="s">
        <v>55</v>
      </c>
      <c r="D56" s="49" t="s">
        <v>49</v>
      </c>
      <c r="E56" s="49" t="s">
        <v>193</v>
      </c>
      <c r="F56" s="49">
        <v>13.344519753</v>
      </c>
      <c r="G56" s="49">
        <v>13.268513974999999</v>
      </c>
    </row>
    <row r="57" spans="1:7" x14ac:dyDescent="0.25">
      <c r="A57" s="49" t="s">
        <v>123</v>
      </c>
      <c r="B57" s="49" t="s">
        <v>122</v>
      </c>
      <c r="C57" s="49" t="s">
        <v>55</v>
      </c>
      <c r="D57" s="49" t="s">
        <v>49</v>
      </c>
      <c r="E57" s="49" t="s">
        <v>193</v>
      </c>
      <c r="F57" s="49">
        <v>13.438363532</v>
      </c>
      <c r="G57" s="49">
        <v>13.268513974999999</v>
      </c>
    </row>
    <row r="58" spans="1:7" x14ac:dyDescent="0.25">
      <c r="A58" s="49" t="s">
        <v>124</v>
      </c>
      <c r="B58" s="49" t="s">
        <v>122</v>
      </c>
      <c r="C58" s="49" t="s">
        <v>55</v>
      </c>
      <c r="D58" s="49" t="s">
        <v>49</v>
      </c>
      <c r="E58" s="49" t="s">
        <v>193</v>
      </c>
      <c r="F58" s="49">
        <v>13.022658638999999</v>
      </c>
      <c r="G58" s="49">
        <v>13.268513974999999</v>
      </c>
    </row>
    <row r="59" spans="1:7" x14ac:dyDescent="0.25">
      <c r="A59" s="49" t="s">
        <v>125</v>
      </c>
      <c r="B59" s="49" t="s">
        <v>126</v>
      </c>
      <c r="C59" s="49" t="s">
        <v>55</v>
      </c>
      <c r="D59" s="49" t="s">
        <v>49</v>
      </c>
      <c r="E59" s="49" t="s">
        <v>193</v>
      </c>
      <c r="F59" s="49">
        <v>14.240204377</v>
      </c>
      <c r="G59" s="49">
        <v>14.194143652999999</v>
      </c>
    </row>
    <row r="60" spans="1:7" x14ac:dyDescent="0.25">
      <c r="A60" s="49" t="s">
        <v>127</v>
      </c>
      <c r="B60" s="49" t="s">
        <v>126</v>
      </c>
      <c r="C60" s="49" t="s">
        <v>55</v>
      </c>
      <c r="D60" s="49" t="s">
        <v>49</v>
      </c>
      <c r="E60" s="49" t="s">
        <v>193</v>
      </c>
      <c r="F60" s="49">
        <v>13.900452060999999</v>
      </c>
      <c r="G60" s="49">
        <v>14.194143652999999</v>
      </c>
    </row>
    <row r="61" spans="1:7" x14ac:dyDescent="0.25">
      <c r="A61" s="49" t="s">
        <v>128</v>
      </c>
      <c r="B61" s="49" t="s">
        <v>126</v>
      </c>
      <c r="C61" s="49" t="s">
        <v>55</v>
      </c>
      <c r="D61" s="49" t="s">
        <v>49</v>
      </c>
      <c r="E61" s="49" t="s">
        <v>193</v>
      </c>
      <c r="F61" s="49">
        <v>14.441774522999999</v>
      </c>
      <c r="G61" s="49">
        <v>14.194143652999999</v>
      </c>
    </row>
    <row r="62" spans="1:7" x14ac:dyDescent="0.25">
      <c r="A62" s="49" t="s">
        <v>129</v>
      </c>
      <c r="B62" s="49" t="s">
        <v>130</v>
      </c>
      <c r="C62" s="49" t="s">
        <v>48</v>
      </c>
      <c r="D62" s="49" t="s">
        <v>49</v>
      </c>
      <c r="E62" s="49" t="s">
        <v>193</v>
      </c>
      <c r="F62" s="49">
        <v>20.229511551000002</v>
      </c>
      <c r="G62" s="49">
        <v>20.228146396</v>
      </c>
    </row>
    <row r="63" spans="1:7" x14ac:dyDescent="0.25">
      <c r="A63" s="49" t="s">
        <v>131</v>
      </c>
      <c r="B63" s="49" t="s">
        <v>130</v>
      </c>
      <c r="C63" s="49" t="s">
        <v>48</v>
      </c>
      <c r="D63" s="49" t="s">
        <v>49</v>
      </c>
      <c r="E63" s="49" t="s">
        <v>193</v>
      </c>
      <c r="F63" s="49">
        <v>20.079410339999999</v>
      </c>
      <c r="G63" s="49">
        <v>20.228146396</v>
      </c>
    </row>
    <row r="64" spans="1:7" x14ac:dyDescent="0.25">
      <c r="A64" s="49" t="s">
        <v>132</v>
      </c>
      <c r="B64" s="49" t="s">
        <v>130</v>
      </c>
      <c r="C64" s="49" t="s">
        <v>48</v>
      </c>
      <c r="D64" s="49" t="s">
        <v>49</v>
      </c>
      <c r="E64" s="49" t="s">
        <v>193</v>
      </c>
      <c r="F64" s="49">
        <v>20.375517297999998</v>
      </c>
      <c r="G64" s="49">
        <v>20.228146396</v>
      </c>
    </row>
    <row r="65" spans="1:7" x14ac:dyDescent="0.25">
      <c r="A65" s="49" t="s">
        <v>133</v>
      </c>
      <c r="B65" s="49" t="s">
        <v>134</v>
      </c>
      <c r="C65" s="49" t="s">
        <v>55</v>
      </c>
      <c r="D65" s="49" t="s">
        <v>49</v>
      </c>
      <c r="E65" s="49" t="s">
        <v>193</v>
      </c>
      <c r="F65" s="49">
        <v>13.505821549</v>
      </c>
      <c r="G65" s="49">
        <v>13.55096065</v>
      </c>
    </row>
    <row r="66" spans="1:7" x14ac:dyDescent="0.25">
      <c r="A66" s="49" t="s">
        <v>135</v>
      </c>
      <c r="B66" s="49" t="s">
        <v>134</v>
      </c>
      <c r="C66" s="49" t="s">
        <v>55</v>
      </c>
      <c r="D66" s="49" t="s">
        <v>49</v>
      </c>
      <c r="E66" s="49" t="s">
        <v>193</v>
      </c>
      <c r="F66" s="49">
        <v>13.663665226999999</v>
      </c>
      <c r="G66" s="49">
        <v>13.55096065</v>
      </c>
    </row>
    <row r="67" spans="1:7" x14ac:dyDescent="0.25">
      <c r="A67" s="49" t="s">
        <v>136</v>
      </c>
      <c r="B67" s="49" t="s">
        <v>134</v>
      </c>
      <c r="C67" s="49" t="s">
        <v>55</v>
      </c>
      <c r="D67" s="49" t="s">
        <v>49</v>
      </c>
      <c r="E67" s="49" t="s">
        <v>193</v>
      </c>
      <c r="F67" s="49">
        <v>13.483395174</v>
      </c>
      <c r="G67" s="49">
        <v>13.55096065</v>
      </c>
    </row>
    <row r="68" spans="1:7" x14ac:dyDescent="0.25">
      <c r="A68" s="49" t="s">
        <v>137</v>
      </c>
      <c r="B68" s="49" t="s">
        <v>138</v>
      </c>
      <c r="C68" s="49" t="s">
        <v>55</v>
      </c>
      <c r="D68" s="49" t="s">
        <v>49</v>
      </c>
      <c r="E68" s="49" t="s">
        <v>193</v>
      </c>
      <c r="F68" s="49">
        <v>14.697809940000001</v>
      </c>
      <c r="G68" s="49">
        <v>14.541718804</v>
      </c>
    </row>
    <row r="69" spans="1:7" x14ac:dyDescent="0.25">
      <c r="A69" s="49" t="s">
        <v>139</v>
      </c>
      <c r="B69" s="49" t="s">
        <v>138</v>
      </c>
      <c r="C69" s="49" t="s">
        <v>55</v>
      </c>
      <c r="D69" s="49" t="s">
        <v>49</v>
      </c>
      <c r="E69" s="49" t="s">
        <v>193</v>
      </c>
      <c r="F69" s="49">
        <v>14.508678301</v>
      </c>
      <c r="G69" s="49">
        <v>14.541718804</v>
      </c>
    </row>
    <row r="70" spans="1:7" x14ac:dyDescent="0.25">
      <c r="A70" s="49" t="s">
        <v>140</v>
      </c>
      <c r="B70" s="49" t="s">
        <v>138</v>
      </c>
      <c r="C70" s="49" t="s">
        <v>55</v>
      </c>
      <c r="D70" s="49" t="s">
        <v>49</v>
      </c>
      <c r="E70" s="49" t="s">
        <v>193</v>
      </c>
      <c r="F70" s="49">
        <v>14.41866817</v>
      </c>
      <c r="G70" s="49">
        <v>14.541718804</v>
      </c>
    </row>
    <row r="71" spans="1:7" x14ac:dyDescent="0.25">
      <c r="A71" s="49" t="s">
        <v>141</v>
      </c>
      <c r="B71" s="49" t="s">
        <v>142</v>
      </c>
      <c r="C71" s="49" t="s">
        <v>55</v>
      </c>
      <c r="D71" s="49" t="s">
        <v>49</v>
      </c>
      <c r="E71" s="49" t="s">
        <v>193</v>
      </c>
      <c r="F71" s="49">
        <v>13.540800008</v>
      </c>
      <c r="G71" s="49">
        <v>13.747805686</v>
      </c>
    </row>
    <row r="72" spans="1:7" x14ac:dyDescent="0.25">
      <c r="A72" s="49" t="s">
        <v>143</v>
      </c>
      <c r="B72" s="49" t="s">
        <v>142</v>
      </c>
      <c r="C72" s="49" t="s">
        <v>55</v>
      </c>
      <c r="D72" s="49" t="s">
        <v>49</v>
      </c>
      <c r="E72" s="49" t="s">
        <v>193</v>
      </c>
      <c r="F72" s="49">
        <v>13.753738044</v>
      </c>
      <c r="G72" s="49">
        <v>13.747805686</v>
      </c>
    </row>
    <row r="73" spans="1:7" x14ac:dyDescent="0.25">
      <c r="A73" s="49" t="s">
        <v>144</v>
      </c>
      <c r="B73" s="49" t="s">
        <v>142</v>
      </c>
      <c r="C73" s="49" t="s">
        <v>55</v>
      </c>
      <c r="D73" s="49" t="s">
        <v>49</v>
      </c>
      <c r="E73" s="49" t="s">
        <v>193</v>
      </c>
      <c r="F73" s="49">
        <v>13.948879006</v>
      </c>
      <c r="G73" s="49">
        <v>13.747805686</v>
      </c>
    </row>
    <row r="74" spans="1:7" x14ac:dyDescent="0.25">
      <c r="A74" s="49" t="s">
        <v>149</v>
      </c>
      <c r="B74" s="49" t="s">
        <v>150</v>
      </c>
      <c r="C74" s="49" t="s">
        <v>55</v>
      </c>
      <c r="D74" s="49" t="s">
        <v>49</v>
      </c>
      <c r="E74" s="49" t="s">
        <v>193</v>
      </c>
      <c r="F74" s="49">
        <v>16.241239742000001</v>
      </c>
      <c r="G74" s="49">
        <v>16.377030662999999</v>
      </c>
    </row>
    <row r="75" spans="1:7" x14ac:dyDescent="0.25">
      <c r="A75" s="49" t="s">
        <v>151</v>
      </c>
      <c r="B75" s="49" t="s">
        <v>150</v>
      </c>
      <c r="C75" s="49" t="s">
        <v>55</v>
      </c>
      <c r="D75" s="49" t="s">
        <v>49</v>
      </c>
      <c r="E75" s="49" t="s">
        <v>193</v>
      </c>
      <c r="F75" s="49">
        <v>16.418796220000001</v>
      </c>
      <c r="G75" s="49">
        <v>16.377030662999999</v>
      </c>
    </row>
    <row r="76" spans="1:7" x14ac:dyDescent="0.25">
      <c r="A76" s="49" t="s">
        <v>152</v>
      </c>
      <c r="B76" s="49" t="s">
        <v>150</v>
      </c>
      <c r="C76" s="49" t="s">
        <v>55</v>
      </c>
      <c r="D76" s="49" t="s">
        <v>49</v>
      </c>
      <c r="E76" s="49" t="s">
        <v>193</v>
      </c>
      <c r="F76" s="49">
        <v>16.471056029</v>
      </c>
      <c r="G76" s="49">
        <v>16.377030662999999</v>
      </c>
    </row>
    <row r="77" spans="1:7" x14ac:dyDescent="0.25">
      <c r="A77" s="49" t="s">
        <v>153</v>
      </c>
      <c r="B77" s="49" t="s">
        <v>154</v>
      </c>
      <c r="C77" s="49" t="s">
        <v>55</v>
      </c>
      <c r="D77" s="49" t="s">
        <v>49</v>
      </c>
      <c r="E77" s="49" t="s">
        <v>193</v>
      </c>
      <c r="F77" s="49">
        <v>16.404788623999998</v>
      </c>
      <c r="G77" s="49">
        <v>16.091925157999999</v>
      </c>
    </row>
    <row r="78" spans="1:7" x14ac:dyDescent="0.25">
      <c r="A78" s="49" t="s">
        <v>155</v>
      </c>
      <c r="B78" s="49" t="s">
        <v>154</v>
      </c>
      <c r="C78" s="49" t="s">
        <v>55</v>
      </c>
      <c r="D78" s="49" t="s">
        <v>49</v>
      </c>
      <c r="E78" s="49" t="s">
        <v>193</v>
      </c>
      <c r="F78" s="49">
        <v>16.016709722000002</v>
      </c>
      <c r="G78" s="49">
        <v>16.091925157999999</v>
      </c>
    </row>
    <row r="79" spans="1:7" x14ac:dyDescent="0.25">
      <c r="A79" s="49" t="s">
        <v>156</v>
      </c>
      <c r="B79" s="49" t="s">
        <v>154</v>
      </c>
      <c r="C79" s="49" t="s">
        <v>55</v>
      </c>
      <c r="D79" s="49" t="s">
        <v>49</v>
      </c>
      <c r="E79" s="49" t="s">
        <v>193</v>
      </c>
      <c r="F79" s="49">
        <v>15.854277125999999</v>
      </c>
      <c r="G79" s="49">
        <v>16.091925157999999</v>
      </c>
    </row>
    <row r="80" spans="1:7" x14ac:dyDescent="0.25">
      <c r="A80" s="49" t="s">
        <v>157</v>
      </c>
      <c r="B80" s="49" t="s">
        <v>158</v>
      </c>
      <c r="C80" s="49" t="s">
        <v>55</v>
      </c>
      <c r="D80" s="49" t="s">
        <v>49</v>
      </c>
      <c r="E80" s="49" t="s">
        <v>193</v>
      </c>
      <c r="F80" s="49">
        <v>16.472331542999999</v>
      </c>
      <c r="G80" s="49">
        <v>16.584549280000001</v>
      </c>
    </row>
    <row r="81" spans="1:7" x14ac:dyDescent="0.25">
      <c r="A81" s="49" t="s">
        <v>159</v>
      </c>
      <c r="B81" s="49" t="s">
        <v>158</v>
      </c>
      <c r="C81" s="49" t="s">
        <v>55</v>
      </c>
      <c r="D81" s="49" t="s">
        <v>49</v>
      </c>
      <c r="E81" s="49" t="s">
        <v>193</v>
      </c>
      <c r="F81" s="49">
        <v>16.597730823999999</v>
      </c>
      <c r="G81" s="49">
        <v>16.584549280000001</v>
      </c>
    </row>
    <row r="82" spans="1:7" x14ac:dyDescent="0.25">
      <c r="A82" s="49" t="s">
        <v>160</v>
      </c>
      <c r="B82" s="49" t="s">
        <v>158</v>
      </c>
      <c r="C82" s="49" t="s">
        <v>55</v>
      </c>
      <c r="D82" s="49" t="s">
        <v>49</v>
      </c>
      <c r="E82" s="49" t="s">
        <v>193</v>
      </c>
      <c r="F82" s="49">
        <v>16.683585472000001</v>
      </c>
      <c r="G82" s="49">
        <v>16.584549280000001</v>
      </c>
    </row>
    <row r="83" spans="1:7" x14ac:dyDescent="0.25">
      <c r="A83" s="49" t="s">
        <v>161</v>
      </c>
      <c r="B83" s="49" t="s">
        <v>162</v>
      </c>
      <c r="C83" s="49" t="s">
        <v>48</v>
      </c>
      <c r="D83" s="49" t="s">
        <v>49</v>
      </c>
      <c r="E83" s="49" t="s">
        <v>193</v>
      </c>
      <c r="F83" s="49">
        <v>24.949851431999999</v>
      </c>
      <c r="G83" s="49">
        <v>25.283336649999999</v>
      </c>
    </row>
    <row r="84" spans="1:7" x14ac:dyDescent="0.25">
      <c r="A84" s="49" t="s">
        <v>163</v>
      </c>
      <c r="B84" s="49" t="s">
        <v>162</v>
      </c>
      <c r="C84" s="49" t="s">
        <v>48</v>
      </c>
      <c r="D84" s="49" t="s">
        <v>49</v>
      </c>
      <c r="E84" s="49" t="s">
        <v>193</v>
      </c>
      <c r="F84" s="49">
        <v>25.786570947000001</v>
      </c>
      <c r="G84" s="49">
        <v>25.283336649999999</v>
      </c>
    </row>
    <row r="85" spans="1:7" x14ac:dyDescent="0.25">
      <c r="A85" s="49" t="s">
        <v>164</v>
      </c>
      <c r="B85" s="49" t="s">
        <v>162</v>
      </c>
      <c r="C85" s="49" t="s">
        <v>48</v>
      </c>
      <c r="D85" s="49" t="s">
        <v>49</v>
      </c>
      <c r="E85" s="49" t="s">
        <v>193</v>
      </c>
      <c r="F85" s="49">
        <v>25.113587573</v>
      </c>
      <c r="G85" s="49">
        <v>25.283336649999999</v>
      </c>
    </row>
    <row r="86" spans="1:7" x14ac:dyDescent="0.25">
      <c r="A86" s="49" t="s">
        <v>165</v>
      </c>
      <c r="B86" s="49" t="s">
        <v>146</v>
      </c>
      <c r="C86" s="49" t="s">
        <v>48</v>
      </c>
      <c r="D86" s="49" t="s">
        <v>49</v>
      </c>
      <c r="E86" s="49" t="s">
        <v>193</v>
      </c>
      <c r="F86" s="49">
        <v>22.946838867</v>
      </c>
      <c r="G86" s="49">
        <v>22.952360107000001</v>
      </c>
    </row>
    <row r="87" spans="1:7" x14ac:dyDescent="0.25">
      <c r="A87" s="49" t="s">
        <v>167</v>
      </c>
      <c r="B87" s="49" t="s">
        <v>146</v>
      </c>
      <c r="C87" s="49" t="s">
        <v>48</v>
      </c>
      <c r="D87" s="49" t="s">
        <v>49</v>
      </c>
      <c r="E87" s="49" t="s">
        <v>193</v>
      </c>
      <c r="F87" s="49">
        <v>22.943012074999999</v>
      </c>
      <c r="G87" s="49">
        <v>22.952360107000001</v>
      </c>
    </row>
    <row r="88" spans="1:7" x14ac:dyDescent="0.25">
      <c r="A88" s="49" t="s">
        <v>168</v>
      </c>
      <c r="B88" s="49" t="s">
        <v>146</v>
      </c>
      <c r="C88" s="49" t="s">
        <v>48</v>
      </c>
      <c r="D88" s="49" t="s">
        <v>49</v>
      </c>
      <c r="E88" s="49" t="s">
        <v>193</v>
      </c>
      <c r="F88" s="49">
        <v>22.967229378999999</v>
      </c>
      <c r="G88" s="49">
        <v>22.952360107000001</v>
      </c>
    </row>
    <row r="89" spans="1:7" x14ac:dyDescent="0.25">
      <c r="A89" s="50" t="s">
        <v>46</v>
      </c>
      <c r="B89" s="50" t="s">
        <v>172</v>
      </c>
      <c r="C89" s="50" t="s">
        <v>55</v>
      </c>
      <c r="D89" s="50" t="s">
        <v>49</v>
      </c>
      <c r="E89" s="50" t="s">
        <v>193</v>
      </c>
      <c r="F89" s="50">
        <v>15.401454396</v>
      </c>
      <c r="G89" s="50">
        <v>15.260650467</v>
      </c>
    </row>
    <row r="90" spans="1:7" x14ac:dyDescent="0.25">
      <c r="A90" s="50" t="s">
        <v>51</v>
      </c>
      <c r="B90" s="50" t="s">
        <v>172</v>
      </c>
      <c r="C90" s="50" t="s">
        <v>55</v>
      </c>
      <c r="D90" s="50" t="s">
        <v>49</v>
      </c>
      <c r="E90" s="50" t="s">
        <v>193</v>
      </c>
      <c r="F90" s="50">
        <v>15.326427848</v>
      </c>
      <c r="G90" s="50">
        <v>15.260650467</v>
      </c>
    </row>
    <row r="91" spans="1:7" x14ac:dyDescent="0.25">
      <c r="A91" s="50" t="s">
        <v>52</v>
      </c>
      <c r="B91" s="50" t="s">
        <v>172</v>
      </c>
      <c r="C91" s="50" t="s">
        <v>55</v>
      </c>
      <c r="D91" s="50" t="s">
        <v>49</v>
      </c>
      <c r="E91" s="50" t="s">
        <v>193</v>
      </c>
      <c r="F91" s="50">
        <v>15.054069158000001</v>
      </c>
      <c r="G91" s="50">
        <v>15.260650467</v>
      </c>
    </row>
    <row r="92" spans="1:7" x14ac:dyDescent="0.25">
      <c r="A92" s="50" t="s">
        <v>53</v>
      </c>
      <c r="B92" s="50" t="s">
        <v>173</v>
      </c>
      <c r="C92" s="50" t="s">
        <v>55</v>
      </c>
      <c r="D92" s="50" t="s">
        <v>49</v>
      </c>
      <c r="E92" s="50" t="s">
        <v>193</v>
      </c>
      <c r="F92" s="50">
        <v>14.460392663</v>
      </c>
      <c r="G92" s="50">
        <v>14.653068747000001</v>
      </c>
    </row>
    <row r="93" spans="1:7" x14ac:dyDescent="0.25">
      <c r="A93" s="50" t="s">
        <v>56</v>
      </c>
      <c r="B93" s="50" t="s">
        <v>173</v>
      </c>
      <c r="C93" s="50" t="s">
        <v>55</v>
      </c>
      <c r="D93" s="50" t="s">
        <v>49</v>
      </c>
      <c r="E93" s="50" t="s">
        <v>193</v>
      </c>
      <c r="F93" s="50">
        <v>14.645222516</v>
      </c>
      <c r="G93" s="50">
        <v>14.653068747000001</v>
      </c>
    </row>
    <row r="94" spans="1:7" x14ac:dyDescent="0.25">
      <c r="A94" s="50" t="s">
        <v>57</v>
      </c>
      <c r="B94" s="50" t="s">
        <v>173</v>
      </c>
      <c r="C94" s="50" t="s">
        <v>55</v>
      </c>
      <c r="D94" s="50" t="s">
        <v>49</v>
      </c>
      <c r="E94" s="50" t="s">
        <v>193</v>
      </c>
      <c r="F94" s="50">
        <v>14.853591062</v>
      </c>
      <c r="G94" s="50">
        <v>14.653068747000001</v>
      </c>
    </row>
    <row r="95" spans="1:7" x14ac:dyDescent="0.25">
      <c r="A95" s="50" t="s">
        <v>58</v>
      </c>
      <c r="B95" s="50" t="s">
        <v>174</v>
      </c>
      <c r="C95" s="50" t="s">
        <v>55</v>
      </c>
      <c r="D95" s="50" t="s">
        <v>49</v>
      </c>
      <c r="E95" s="50" t="s">
        <v>193</v>
      </c>
      <c r="F95" s="50">
        <v>15.996895957</v>
      </c>
      <c r="G95" s="50">
        <v>16.026003008</v>
      </c>
    </row>
    <row r="96" spans="1:7" x14ac:dyDescent="0.25">
      <c r="A96" s="50" t="s">
        <v>60</v>
      </c>
      <c r="B96" s="50" t="s">
        <v>174</v>
      </c>
      <c r="C96" s="50" t="s">
        <v>55</v>
      </c>
      <c r="D96" s="50" t="s">
        <v>49</v>
      </c>
      <c r="E96" s="50" t="s">
        <v>193</v>
      </c>
      <c r="F96" s="50">
        <v>16.012355067000001</v>
      </c>
      <c r="G96" s="50">
        <v>16.026003008</v>
      </c>
    </row>
    <row r="97" spans="1:7" x14ac:dyDescent="0.25">
      <c r="A97" s="50" t="s">
        <v>61</v>
      </c>
      <c r="B97" s="50" t="s">
        <v>174</v>
      </c>
      <c r="C97" s="50" t="s">
        <v>55</v>
      </c>
      <c r="D97" s="50" t="s">
        <v>49</v>
      </c>
      <c r="E97" s="50" t="s">
        <v>193</v>
      </c>
      <c r="F97" s="50">
        <v>16.068757999999999</v>
      </c>
      <c r="G97" s="50">
        <v>16.026003008</v>
      </c>
    </row>
    <row r="98" spans="1:7" x14ac:dyDescent="0.25">
      <c r="A98" s="50" t="s">
        <v>66</v>
      </c>
      <c r="B98" s="50" t="s">
        <v>175</v>
      </c>
      <c r="C98" s="50" t="s">
        <v>55</v>
      </c>
      <c r="D98" s="50" t="s">
        <v>49</v>
      </c>
      <c r="E98" s="50" t="s">
        <v>193</v>
      </c>
      <c r="F98" s="50">
        <v>15.574177118</v>
      </c>
      <c r="G98" s="50">
        <v>15.724612565999999</v>
      </c>
    </row>
    <row r="99" spans="1:7" x14ac:dyDescent="0.25">
      <c r="A99" s="50" t="s">
        <v>68</v>
      </c>
      <c r="B99" s="50" t="s">
        <v>175</v>
      </c>
      <c r="C99" s="50" t="s">
        <v>55</v>
      </c>
      <c r="D99" s="50" t="s">
        <v>49</v>
      </c>
      <c r="E99" s="50" t="s">
        <v>193</v>
      </c>
      <c r="F99" s="50">
        <v>15.918373433999999</v>
      </c>
      <c r="G99" s="50">
        <v>15.724612565999999</v>
      </c>
    </row>
    <row r="100" spans="1:7" x14ac:dyDescent="0.25">
      <c r="A100" s="50" t="s">
        <v>69</v>
      </c>
      <c r="B100" s="50" t="s">
        <v>175</v>
      </c>
      <c r="C100" s="50" t="s">
        <v>55</v>
      </c>
      <c r="D100" s="50" t="s">
        <v>49</v>
      </c>
      <c r="E100" s="50" t="s">
        <v>193</v>
      </c>
      <c r="F100" s="50">
        <v>15.681287145000001</v>
      </c>
      <c r="G100" s="50">
        <v>15.724612565999999</v>
      </c>
    </row>
    <row r="101" spans="1:7" x14ac:dyDescent="0.25">
      <c r="A101" s="50" t="s">
        <v>70</v>
      </c>
      <c r="B101" s="50" t="s">
        <v>176</v>
      </c>
      <c r="C101" s="50" t="s">
        <v>55</v>
      </c>
      <c r="D101" s="50" t="s">
        <v>49</v>
      </c>
      <c r="E101" s="50" t="s">
        <v>193</v>
      </c>
      <c r="F101" s="50">
        <v>15.202450046999999</v>
      </c>
      <c r="G101" s="50">
        <v>15.103548771</v>
      </c>
    </row>
    <row r="102" spans="1:7" x14ac:dyDescent="0.25">
      <c r="A102" s="50" t="s">
        <v>72</v>
      </c>
      <c r="B102" s="50" t="s">
        <v>176</v>
      </c>
      <c r="C102" s="50" t="s">
        <v>55</v>
      </c>
      <c r="D102" s="50" t="s">
        <v>49</v>
      </c>
      <c r="E102" s="50" t="s">
        <v>193</v>
      </c>
      <c r="F102" s="50">
        <v>14.789712189999999</v>
      </c>
      <c r="G102" s="50">
        <v>15.103548771</v>
      </c>
    </row>
    <row r="103" spans="1:7" x14ac:dyDescent="0.25">
      <c r="A103" s="50" t="s">
        <v>73</v>
      </c>
      <c r="B103" s="50" t="s">
        <v>176</v>
      </c>
      <c r="C103" s="50" t="s">
        <v>55</v>
      </c>
      <c r="D103" s="50" t="s">
        <v>49</v>
      </c>
      <c r="E103" s="50" t="s">
        <v>193</v>
      </c>
      <c r="F103" s="50">
        <v>15.318484076000001</v>
      </c>
      <c r="G103" s="50">
        <v>15.103548771</v>
      </c>
    </row>
    <row r="104" spans="1:7" x14ac:dyDescent="0.25">
      <c r="A104" s="50" t="s">
        <v>74</v>
      </c>
      <c r="B104" s="50" t="s">
        <v>177</v>
      </c>
      <c r="C104" s="50" t="s">
        <v>55</v>
      </c>
      <c r="D104" s="50" t="s">
        <v>49</v>
      </c>
      <c r="E104" s="50" t="s">
        <v>193</v>
      </c>
      <c r="F104" s="50">
        <v>16.350612455</v>
      </c>
      <c r="G104" s="50">
        <v>16.280573437000001</v>
      </c>
    </row>
    <row r="105" spans="1:7" x14ac:dyDescent="0.25">
      <c r="A105" s="50" t="s">
        <v>76</v>
      </c>
      <c r="B105" s="50" t="s">
        <v>177</v>
      </c>
      <c r="C105" s="50" t="s">
        <v>55</v>
      </c>
      <c r="D105" s="50" t="s">
        <v>49</v>
      </c>
      <c r="E105" s="50" t="s">
        <v>193</v>
      </c>
      <c r="F105" s="50">
        <v>16.203684769999999</v>
      </c>
      <c r="G105" s="50">
        <v>16.280573437000001</v>
      </c>
    </row>
    <row r="106" spans="1:7" x14ac:dyDescent="0.25">
      <c r="A106" s="50" t="s">
        <v>77</v>
      </c>
      <c r="B106" s="50" t="s">
        <v>177</v>
      </c>
      <c r="C106" s="50" t="s">
        <v>55</v>
      </c>
      <c r="D106" s="50" t="s">
        <v>49</v>
      </c>
      <c r="E106" s="50" t="s">
        <v>193</v>
      </c>
      <c r="F106" s="50">
        <v>16.287423088000001</v>
      </c>
      <c r="G106" s="50">
        <v>16.280573437000001</v>
      </c>
    </row>
    <row r="107" spans="1:7" x14ac:dyDescent="0.25">
      <c r="A107" s="50" t="s">
        <v>82</v>
      </c>
      <c r="B107" s="50" t="s">
        <v>178</v>
      </c>
      <c r="C107" s="50" t="s">
        <v>55</v>
      </c>
      <c r="D107" s="50" t="s">
        <v>49</v>
      </c>
      <c r="E107" s="50" t="s">
        <v>193</v>
      </c>
      <c r="F107" s="50">
        <v>13.835509064</v>
      </c>
      <c r="G107" s="50">
        <v>13.895747941</v>
      </c>
    </row>
    <row r="108" spans="1:7" x14ac:dyDescent="0.25">
      <c r="A108" s="50" t="s">
        <v>84</v>
      </c>
      <c r="B108" s="50" t="s">
        <v>178</v>
      </c>
      <c r="C108" s="50" t="s">
        <v>55</v>
      </c>
      <c r="D108" s="50" t="s">
        <v>49</v>
      </c>
      <c r="E108" s="50" t="s">
        <v>193</v>
      </c>
      <c r="F108" s="50">
        <v>13.838173884</v>
      </c>
      <c r="G108" s="50">
        <v>13.895747941</v>
      </c>
    </row>
    <row r="109" spans="1:7" x14ac:dyDescent="0.25">
      <c r="A109" s="50" t="s">
        <v>85</v>
      </c>
      <c r="B109" s="50" t="s">
        <v>178</v>
      </c>
      <c r="C109" s="50" t="s">
        <v>55</v>
      </c>
      <c r="D109" s="50" t="s">
        <v>49</v>
      </c>
      <c r="E109" s="50" t="s">
        <v>193</v>
      </c>
      <c r="F109" s="50">
        <v>14.013560875</v>
      </c>
      <c r="G109" s="50">
        <v>13.895747941</v>
      </c>
    </row>
    <row r="110" spans="1:7" x14ac:dyDescent="0.25">
      <c r="A110" s="50" t="s">
        <v>86</v>
      </c>
      <c r="B110" s="50" t="s">
        <v>179</v>
      </c>
      <c r="C110" s="50" t="s">
        <v>55</v>
      </c>
      <c r="D110" s="50" t="s">
        <v>49</v>
      </c>
      <c r="E110" s="50" t="s">
        <v>193</v>
      </c>
      <c r="F110" s="50">
        <v>13.948171622</v>
      </c>
      <c r="G110" s="50">
        <v>14.101794515</v>
      </c>
    </row>
    <row r="111" spans="1:7" x14ac:dyDescent="0.25">
      <c r="A111" s="50" t="s">
        <v>88</v>
      </c>
      <c r="B111" s="50" t="s">
        <v>179</v>
      </c>
      <c r="C111" s="50" t="s">
        <v>55</v>
      </c>
      <c r="D111" s="50" t="s">
        <v>49</v>
      </c>
      <c r="E111" s="50" t="s">
        <v>193</v>
      </c>
      <c r="F111" s="50">
        <v>14.004715259999999</v>
      </c>
      <c r="G111" s="50">
        <v>14.101794515</v>
      </c>
    </row>
    <row r="112" spans="1:7" x14ac:dyDescent="0.25">
      <c r="A112" s="50" t="s">
        <v>89</v>
      </c>
      <c r="B112" s="50" t="s">
        <v>179</v>
      </c>
      <c r="C112" s="50" t="s">
        <v>55</v>
      </c>
      <c r="D112" s="50" t="s">
        <v>49</v>
      </c>
      <c r="E112" s="50" t="s">
        <v>193</v>
      </c>
      <c r="F112" s="50">
        <v>14.352496664</v>
      </c>
      <c r="G112" s="50">
        <v>14.101794515</v>
      </c>
    </row>
    <row r="113" spans="1:7" x14ac:dyDescent="0.25">
      <c r="A113" s="50" t="s">
        <v>90</v>
      </c>
      <c r="B113" s="50" t="s">
        <v>180</v>
      </c>
      <c r="C113" s="50" t="s">
        <v>55</v>
      </c>
      <c r="D113" s="50" t="s">
        <v>49</v>
      </c>
      <c r="E113" s="50" t="s">
        <v>193</v>
      </c>
      <c r="F113" s="50">
        <v>13.407307878999999</v>
      </c>
      <c r="G113" s="50">
        <v>13.419825481</v>
      </c>
    </row>
    <row r="114" spans="1:7" x14ac:dyDescent="0.25">
      <c r="A114" s="50" t="s">
        <v>92</v>
      </c>
      <c r="B114" s="50" t="s">
        <v>180</v>
      </c>
      <c r="C114" s="50" t="s">
        <v>55</v>
      </c>
      <c r="D114" s="50" t="s">
        <v>49</v>
      </c>
      <c r="E114" s="50" t="s">
        <v>193</v>
      </c>
      <c r="F114" s="50">
        <v>13.399811186999999</v>
      </c>
      <c r="G114" s="50">
        <v>13.419825481</v>
      </c>
    </row>
    <row r="115" spans="1:7" x14ac:dyDescent="0.25">
      <c r="A115" s="50" t="s">
        <v>93</v>
      </c>
      <c r="B115" s="50" t="s">
        <v>180</v>
      </c>
      <c r="C115" s="50" t="s">
        <v>55</v>
      </c>
      <c r="D115" s="50" t="s">
        <v>49</v>
      </c>
      <c r="E115" s="50" t="s">
        <v>193</v>
      </c>
      <c r="F115" s="50">
        <v>13.452357378</v>
      </c>
      <c r="G115" s="50">
        <v>13.419825481</v>
      </c>
    </row>
    <row r="116" spans="1:7" x14ac:dyDescent="0.25">
      <c r="A116" s="50" t="s">
        <v>98</v>
      </c>
      <c r="B116" s="50" t="s">
        <v>181</v>
      </c>
      <c r="C116" s="50" t="s">
        <v>55</v>
      </c>
      <c r="D116" s="50" t="s">
        <v>49</v>
      </c>
      <c r="E116" s="50" t="s">
        <v>193</v>
      </c>
      <c r="F116" s="50">
        <v>14.904935053000001</v>
      </c>
      <c r="G116" s="50">
        <v>15.042750536</v>
      </c>
    </row>
    <row r="117" spans="1:7" x14ac:dyDescent="0.25">
      <c r="A117" s="50" t="s">
        <v>100</v>
      </c>
      <c r="B117" s="50" t="s">
        <v>181</v>
      </c>
      <c r="C117" s="50" t="s">
        <v>55</v>
      </c>
      <c r="D117" s="50" t="s">
        <v>49</v>
      </c>
      <c r="E117" s="50" t="s">
        <v>193</v>
      </c>
      <c r="F117" s="50">
        <v>15.215041523</v>
      </c>
      <c r="G117" s="50">
        <v>15.042750536</v>
      </c>
    </row>
    <row r="118" spans="1:7" x14ac:dyDescent="0.25">
      <c r="A118" s="50" t="s">
        <v>101</v>
      </c>
      <c r="B118" s="50" t="s">
        <v>181</v>
      </c>
      <c r="C118" s="50" t="s">
        <v>55</v>
      </c>
      <c r="D118" s="50" t="s">
        <v>49</v>
      </c>
      <c r="E118" s="50" t="s">
        <v>193</v>
      </c>
      <c r="F118" s="50">
        <v>15.008275031</v>
      </c>
      <c r="G118" s="50">
        <v>15.042750536</v>
      </c>
    </row>
    <row r="119" spans="1:7" x14ac:dyDescent="0.25">
      <c r="A119" s="50" t="s">
        <v>102</v>
      </c>
      <c r="B119" s="50" t="s">
        <v>182</v>
      </c>
      <c r="C119" s="50" t="s">
        <v>55</v>
      </c>
      <c r="D119" s="50" t="s">
        <v>49</v>
      </c>
      <c r="E119" s="50" t="s">
        <v>193</v>
      </c>
      <c r="F119" s="50">
        <v>14.973263083999999</v>
      </c>
      <c r="G119" s="50">
        <v>14.671691122</v>
      </c>
    </row>
    <row r="120" spans="1:7" x14ac:dyDescent="0.25">
      <c r="A120" s="50" t="s">
        <v>104</v>
      </c>
      <c r="B120" s="50" t="s">
        <v>182</v>
      </c>
      <c r="C120" s="50" t="s">
        <v>55</v>
      </c>
      <c r="D120" s="50" t="s">
        <v>49</v>
      </c>
      <c r="E120" s="50" t="s">
        <v>193</v>
      </c>
      <c r="F120" s="50">
        <v>14.485922146</v>
      </c>
      <c r="G120" s="50">
        <v>14.671691122</v>
      </c>
    </row>
    <row r="121" spans="1:7" x14ac:dyDescent="0.25">
      <c r="A121" s="50" t="s">
        <v>105</v>
      </c>
      <c r="B121" s="50" t="s">
        <v>182</v>
      </c>
      <c r="C121" s="50" t="s">
        <v>55</v>
      </c>
      <c r="D121" s="50" t="s">
        <v>49</v>
      </c>
      <c r="E121" s="50" t="s">
        <v>193</v>
      </c>
      <c r="F121" s="50">
        <v>14.555888135</v>
      </c>
      <c r="G121" s="50">
        <v>14.671691122</v>
      </c>
    </row>
    <row r="122" spans="1:7" x14ac:dyDescent="0.25">
      <c r="A122" s="50" t="s">
        <v>106</v>
      </c>
      <c r="B122" s="50" t="s">
        <v>183</v>
      </c>
      <c r="C122" s="50" t="s">
        <v>55</v>
      </c>
      <c r="D122" s="50" t="s">
        <v>49</v>
      </c>
      <c r="E122" s="50" t="s">
        <v>193</v>
      </c>
      <c r="F122" s="50">
        <v>14.260079467000001</v>
      </c>
      <c r="G122" s="50">
        <v>14.065829841999999</v>
      </c>
    </row>
    <row r="123" spans="1:7" x14ac:dyDescent="0.25">
      <c r="A123" s="50" t="s">
        <v>107</v>
      </c>
      <c r="B123" s="50" t="s">
        <v>183</v>
      </c>
      <c r="C123" s="50" t="s">
        <v>55</v>
      </c>
      <c r="D123" s="50" t="s">
        <v>49</v>
      </c>
      <c r="E123" s="50" t="s">
        <v>193</v>
      </c>
      <c r="F123" s="50">
        <v>14.248571921</v>
      </c>
      <c r="G123" s="50">
        <v>14.065829841999999</v>
      </c>
    </row>
    <row r="124" spans="1:7" x14ac:dyDescent="0.25">
      <c r="A124" s="50" t="s">
        <v>108</v>
      </c>
      <c r="B124" s="50" t="s">
        <v>183</v>
      </c>
      <c r="C124" s="50" t="s">
        <v>55</v>
      </c>
      <c r="D124" s="50" t="s">
        <v>49</v>
      </c>
      <c r="E124" s="50" t="s">
        <v>193</v>
      </c>
      <c r="F124" s="50">
        <v>13.688838136999999</v>
      </c>
      <c r="G124" s="50">
        <v>14.065829841999999</v>
      </c>
    </row>
    <row r="125" spans="1:7" x14ac:dyDescent="0.25">
      <c r="A125" s="50" t="s">
        <v>113</v>
      </c>
      <c r="B125" s="50" t="s">
        <v>184</v>
      </c>
      <c r="C125" s="50" t="s">
        <v>55</v>
      </c>
      <c r="D125" s="50" t="s">
        <v>49</v>
      </c>
      <c r="E125" s="50" t="s">
        <v>193</v>
      </c>
      <c r="F125" s="50">
        <v>15.272518688</v>
      </c>
      <c r="G125" s="50">
        <v>15.371852469</v>
      </c>
    </row>
    <row r="126" spans="1:7" x14ac:dyDescent="0.25">
      <c r="A126" s="50" t="s">
        <v>115</v>
      </c>
      <c r="B126" s="50" t="s">
        <v>184</v>
      </c>
      <c r="C126" s="50" t="s">
        <v>55</v>
      </c>
      <c r="D126" s="50" t="s">
        <v>49</v>
      </c>
      <c r="E126" s="50" t="s">
        <v>193</v>
      </c>
      <c r="F126" s="50">
        <v>15.621484878</v>
      </c>
      <c r="G126" s="50">
        <v>15.371852469</v>
      </c>
    </row>
    <row r="127" spans="1:7" x14ac:dyDescent="0.25">
      <c r="A127" s="50" t="s">
        <v>116</v>
      </c>
      <c r="B127" s="50" t="s">
        <v>184</v>
      </c>
      <c r="C127" s="50" t="s">
        <v>55</v>
      </c>
      <c r="D127" s="50" t="s">
        <v>49</v>
      </c>
      <c r="E127" s="50" t="s">
        <v>193</v>
      </c>
      <c r="F127" s="50">
        <v>15.221553842000001</v>
      </c>
      <c r="G127" s="50">
        <v>15.371852469</v>
      </c>
    </row>
    <row r="128" spans="1:7" x14ac:dyDescent="0.25">
      <c r="A128" s="50" t="s">
        <v>117</v>
      </c>
      <c r="B128" s="50" t="s">
        <v>185</v>
      </c>
      <c r="C128" s="50" t="s">
        <v>55</v>
      </c>
      <c r="D128" s="50" t="s">
        <v>49</v>
      </c>
      <c r="E128" s="50" t="s">
        <v>193</v>
      </c>
      <c r="F128" s="50">
        <v>15.037615254</v>
      </c>
      <c r="G128" s="50">
        <v>15.117715856</v>
      </c>
    </row>
    <row r="129" spans="1:7" x14ac:dyDescent="0.25">
      <c r="A129" s="50" t="s">
        <v>119</v>
      </c>
      <c r="B129" s="50" t="s">
        <v>185</v>
      </c>
      <c r="C129" s="50" t="s">
        <v>55</v>
      </c>
      <c r="D129" s="50" t="s">
        <v>49</v>
      </c>
      <c r="E129" s="50" t="s">
        <v>193</v>
      </c>
      <c r="F129" s="50">
        <v>15.091072670999999</v>
      </c>
      <c r="G129" s="50">
        <v>15.117715856</v>
      </c>
    </row>
    <row r="130" spans="1:7" x14ac:dyDescent="0.25">
      <c r="A130" s="50" t="s">
        <v>120</v>
      </c>
      <c r="B130" s="50" t="s">
        <v>185</v>
      </c>
      <c r="C130" s="50" t="s">
        <v>55</v>
      </c>
      <c r="D130" s="50" t="s">
        <v>49</v>
      </c>
      <c r="E130" s="50" t="s">
        <v>193</v>
      </c>
      <c r="F130" s="50">
        <v>15.224459641999999</v>
      </c>
      <c r="G130" s="50">
        <v>15.117715856</v>
      </c>
    </row>
    <row r="131" spans="1:7" x14ac:dyDescent="0.25">
      <c r="A131" s="50" t="s">
        <v>121</v>
      </c>
      <c r="B131" s="50" t="s">
        <v>186</v>
      </c>
      <c r="C131" s="50" t="s">
        <v>55</v>
      </c>
      <c r="D131" s="50" t="s">
        <v>49</v>
      </c>
      <c r="E131" s="50" t="s">
        <v>193</v>
      </c>
      <c r="F131" s="50">
        <v>14.68117483</v>
      </c>
      <c r="G131" s="50">
        <v>14.819985071</v>
      </c>
    </row>
    <row r="132" spans="1:7" x14ac:dyDescent="0.25">
      <c r="A132" s="50" t="s">
        <v>123</v>
      </c>
      <c r="B132" s="50" t="s">
        <v>186</v>
      </c>
      <c r="C132" s="50" t="s">
        <v>55</v>
      </c>
      <c r="D132" s="50" t="s">
        <v>49</v>
      </c>
      <c r="E132" s="50" t="s">
        <v>193</v>
      </c>
      <c r="F132" s="50">
        <v>14.75310586</v>
      </c>
      <c r="G132" s="50">
        <v>14.819985071</v>
      </c>
    </row>
    <row r="133" spans="1:7" x14ac:dyDescent="0.25">
      <c r="A133" s="50" t="s">
        <v>124</v>
      </c>
      <c r="B133" s="50" t="s">
        <v>186</v>
      </c>
      <c r="C133" s="50" t="s">
        <v>55</v>
      </c>
      <c r="D133" s="50" t="s">
        <v>49</v>
      </c>
      <c r="E133" s="50" t="s">
        <v>193</v>
      </c>
      <c r="F133" s="50">
        <v>15.025674522999999</v>
      </c>
      <c r="G133" s="50">
        <v>14.819985071</v>
      </c>
    </row>
    <row r="134" spans="1:7" x14ac:dyDescent="0.25">
      <c r="A134" s="50" t="s">
        <v>129</v>
      </c>
      <c r="B134" s="50" t="s">
        <v>187</v>
      </c>
      <c r="C134" s="50" t="s">
        <v>55</v>
      </c>
      <c r="D134" s="50" t="s">
        <v>49</v>
      </c>
      <c r="E134" s="50" t="s">
        <v>193</v>
      </c>
      <c r="F134" s="50">
        <v>14.520093097</v>
      </c>
      <c r="G134" s="50">
        <v>14.605836324</v>
      </c>
    </row>
    <row r="135" spans="1:7" x14ac:dyDescent="0.25">
      <c r="A135" s="50" t="s">
        <v>131</v>
      </c>
      <c r="B135" s="50" t="s">
        <v>187</v>
      </c>
      <c r="C135" s="50" t="s">
        <v>55</v>
      </c>
      <c r="D135" s="50" t="s">
        <v>49</v>
      </c>
      <c r="E135" s="50" t="s">
        <v>193</v>
      </c>
      <c r="F135" s="50">
        <v>14.670431042000001</v>
      </c>
      <c r="G135" s="50">
        <v>14.605836324</v>
      </c>
    </row>
    <row r="136" spans="1:7" x14ac:dyDescent="0.25">
      <c r="A136" s="50" t="s">
        <v>132</v>
      </c>
      <c r="B136" s="50" t="s">
        <v>187</v>
      </c>
      <c r="C136" s="50" t="s">
        <v>55</v>
      </c>
      <c r="D136" s="50" t="s">
        <v>49</v>
      </c>
      <c r="E136" s="50" t="s">
        <v>193</v>
      </c>
      <c r="F136" s="50">
        <v>14.626984833</v>
      </c>
      <c r="G136" s="50">
        <v>14.605836324</v>
      </c>
    </row>
    <row r="137" spans="1:7" x14ac:dyDescent="0.25">
      <c r="A137" s="50" t="s">
        <v>133</v>
      </c>
      <c r="B137" s="50" t="s">
        <v>188</v>
      </c>
      <c r="C137" s="50" t="s">
        <v>55</v>
      </c>
      <c r="D137" s="50" t="s">
        <v>49</v>
      </c>
      <c r="E137" s="50" t="s">
        <v>193</v>
      </c>
      <c r="F137" s="50">
        <v>14.366685110000001</v>
      </c>
      <c r="G137" s="50">
        <v>14.352785682</v>
      </c>
    </row>
    <row r="138" spans="1:7" x14ac:dyDescent="0.25">
      <c r="A138" s="50" t="s">
        <v>135</v>
      </c>
      <c r="B138" s="50" t="s">
        <v>188</v>
      </c>
      <c r="C138" s="50" t="s">
        <v>55</v>
      </c>
      <c r="D138" s="50" t="s">
        <v>49</v>
      </c>
      <c r="E138" s="50" t="s">
        <v>193</v>
      </c>
      <c r="F138" s="50">
        <v>14.400737531000001</v>
      </c>
      <c r="G138" s="50">
        <v>14.352785682</v>
      </c>
    </row>
    <row r="139" spans="1:7" x14ac:dyDescent="0.25">
      <c r="A139" s="50" t="s">
        <v>136</v>
      </c>
      <c r="B139" s="50" t="s">
        <v>188</v>
      </c>
      <c r="C139" s="50" t="s">
        <v>55</v>
      </c>
      <c r="D139" s="50" t="s">
        <v>49</v>
      </c>
      <c r="E139" s="50" t="s">
        <v>193</v>
      </c>
      <c r="F139" s="50">
        <v>14.290934403</v>
      </c>
      <c r="G139" s="50">
        <v>14.352785682</v>
      </c>
    </row>
    <row r="140" spans="1:7" x14ac:dyDescent="0.25">
      <c r="A140" s="50" t="s">
        <v>137</v>
      </c>
      <c r="B140" s="50" t="s">
        <v>189</v>
      </c>
      <c r="C140" s="50" t="s">
        <v>55</v>
      </c>
      <c r="D140" s="50" t="s">
        <v>49</v>
      </c>
      <c r="E140" s="50" t="s">
        <v>193</v>
      </c>
      <c r="F140" s="50">
        <v>14.362983402999999</v>
      </c>
      <c r="G140" s="50">
        <v>14.299956291999999</v>
      </c>
    </row>
    <row r="141" spans="1:7" x14ac:dyDescent="0.25">
      <c r="A141" s="50" t="s">
        <v>139</v>
      </c>
      <c r="B141" s="50" t="s">
        <v>189</v>
      </c>
      <c r="C141" s="50" t="s">
        <v>55</v>
      </c>
      <c r="D141" s="50" t="s">
        <v>49</v>
      </c>
      <c r="E141" s="50" t="s">
        <v>193</v>
      </c>
      <c r="F141" s="50">
        <v>14.283926730999999</v>
      </c>
      <c r="G141" s="50">
        <v>14.299956291999999</v>
      </c>
    </row>
    <row r="142" spans="1:7" x14ac:dyDescent="0.25">
      <c r="A142" s="50" t="s">
        <v>140</v>
      </c>
      <c r="B142" s="50" t="s">
        <v>189</v>
      </c>
      <c r="C142" s="50" t="s">
        <v>55</v>
      </c>
      <c r="D142" s="50" t="s">
        <v>49</v>
      </c>
      <c r="E142" s="50" t="s">
        <v>193</v>
      </c>
      <c r="F142" s="50">
        <v>14.252958741</v>
      </c>
      <c r="G142" s="50">
        <v>14.299956291999999</v>
      </c>
    </row>
    <row r="143" spans="1:7" x14ac:dyDescent="0.25">
      <c r="A143" s="50" t="s">
        <v>145</v>
      </c>
      <c r="B143" s="50" t="s">
        <v>190</v>
      </c>
      <c r="C143" s="50" t="s">
        <v>55</v>
      </c>
      <c r="D143" s="50" t="s">
        <v>49</v>
      </c>
      <c r="E143" s="50" t="s">
        <v>193</v>
      </c>
      <c r="F143" s="50">
        <v>16.474713828999999</v>
      </c>
      <c r="G143" s="50">
        <v>16.428707295999999</v>
      </c>
    </row>
    <row r="144" spans="1:7" x14ac:dyDescent="0.25">
      <c r="A144" s="50" t="s">
        <v>147</v>
      </c>
      <c r="B144" s="50" t="s">
        <v>190</v>
      </c>
      <c r="C144" s="50" t="s">
        <v>55</v>
      </c>
      <c r="D144" s="50" t="s">
        <v>49</v>
      </c>
      <c r="E144" s="50" t="s">
        <v>193</v>
      </c>
      <c r="F144" s="50">
        <v>16.477575318</v>
      </c>
      <c r="G144" s="50">
        <v>16.428707295999999</v>
      </c>
    </row>
    <row r="145" spans="1:7" x14ac:dyDescent="0.25">
      <c r="A145" s="50" t="s">
        <v>148</v>
      </c>
      <c r="B145" s="50" t="s">
        <v>190</v>
      </c>
      <c r="C145" s="50" t="s">
        <v>55</v>
      </c>
      <c r="D145" s="50" t="s">
        <v>49</v>
      </c>
      <c r="E145" s="50" t="s">
        <v>193</v>
      </c>
      <c r="F145" s="50">
        <v>16.333832741999998</v>
      </c>
      <c r="G145" s="50">
        <v>16.428707295999999</v>
      </c>
    </row>
    <row r="146" spans="1:7" x14ac:dyDescent="0.25">
      <c r="A146" s="50" t="s">
        <v>149</v>
      </c>
      <c r="B146" s="50" t="s">
        <v>191</v>
      </c>
      <c r="C146" s="50" t="s">
        <v>55</v>
      </c>
      <c r="D146" s="50" t="s">
        <v>49</v>
      </c>
      <c r="E146" s="50" t="s">
        <v>193</v>
      </c>
      <c r="F146" s="50">
        <v>17.369562503000001</v>
      </c>
      <c r="G146" s="50">
        <v>17.43161705</v>
      </c>
    </row>
    <row r="147" spans="1:7" x14ac:dyDescent="0.25">
      <c r="A147" s="50" t="s">
        <v>151</v>
      </c>
      <c r="B147" s="50" t="s">
        <v>191</v>
      </c>
      <c r="C147" s="50" t="s">
        <v>55</v>
      </c>
      <c r="D147" s="50" t="s">
        <v>49</v>
      </c>
      <c r="E147" s="50" t="s">
        <v>193</v>
      </c>
      <c r="F147" s="50">
        <v>17.596026182999999</v>
      </c>
      <c r="G147" s="50">
        <v>17.43161705</v>
      </c>
    </row>
    <row r="148" spans="1:7" x14ac:dyDescent="0.25">
      <c r="A148" s="50" t="s">
        <v>152</v>
      </c>
      <c r="B148" s="50" t="s">
        <v>191</v>
      </c>
      <c r="C148" s="50" t="s">
        <v>55</v>
      </c>
      <c r="D148" s="50" t="s">
        <v>49</v>
      </c>
      <c r="E148" s="50" t="s">
        <v>193</v>
      </c>
      <c r="F148" s="50">
        <v>17.329262463999999</v>
      </c>
      <c r="G148" s="50">
        <v>17.43161705</v>
      </c>
    </row>
    <row r="149" spans="1:7" x14ac:dyDescent="0.25">
      <c r="A149" s="50" t="s">
        <v>153</v>
      </c>
      <c r="B149" s="50" t="s">
        <v>192</v>
      </c>
      <c r="C149" s="50" t="s">
        <v>55</v>
      </c>
      <c r="D149" s="50" t="s">
        <v>49</v>
      </c>
      <c r="E149" s="50" t="s">
        <v>193</v>
      </c>
      <c r="F149" s="50">
        <v>17.466472572000001</v>
      </c>
      <c r="G149" s="50">
        <v>17.387260020999999</v>
      </c>
    </row>
    <row r="150" spans="1:7" x14ac:dyDescent="0.25">
      <c r="A150" s="50" t="s">
        <v>155</v>
      </c>
      <c r="B150" s="50" t="s">
        <v>192</v>
      </c>
      <c r="C150" s="50" t="s">
        <v>55</v>
      </c>
      <c r="D150" s="50" t="s">
        <v>49</v>
      </c>
      <c r="E150" s="50" t="s">
        <v>193</v>
      </c>
      <c r="F150" s="50">
        <v>17.380808187</v>
      </c>
      <c r="G150" s="50">
        <v>17.387260020999999</v>
      </c>
    </row>
    <row r="151" spans="1:7" x14ac:dyDescent="0.25">
      <c r="A151" s="50" t="s">
        <v>156</v>
      </c>
      <c r="B151" s="50" t="s">
        <v>192</v>
      </c>
      <c r="C151" s="50" t="s">
        <v>55</v>
      </c>
      <c r="D151" s="50" t="s">
        <v>49</v>
      </c>
      <c r="E151" s="50" t="s">
        <v>193</v>
      </c>
      <c r="F151" s="50">
        <v>17.314499305999998</v>
      </c>
      <c r="G151" s="50">
        <v>17.387260020999999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plates_layout</vt:lpstr>
      <vt:lpstr>dxs</vt:lpstr>
      <vt:lpstr>ColE1</vt:lpstr>
      <vt:lpstr>dxs_all</vt:lpstr>
      <vt:lpstr>ColE1_all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Pan Chu</dc:creator>
  <cp:lastModifiedBy>Pan Chu</cp:lastModifiedBy>
  <cp:lastPrinted>2022-04-06T02:26:26Z</cp:lastPrinted>
  <dcterms:created xsi:type="dcterms:W3CDTF">2022-04-06T01:31:45Z</dcterms:created>
  <dcterms:modified xsi:type="dcterms:W3CDTF">2022-04-07T09:24:16Z</dcterms:modified>
</cp:coreProperties>
</file>